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D189" i="2"/>
  <c r="C189" i="2"/>
  <c r="B189" i="2"/>
  <c r="A189" i="2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F51" i="2"/>
  <c r="E51" i="2"/>
  <c r="H51" i="2" s="1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<sst xmlns="http://schemas.openxmlformats.org/spreadsheetml/2006/main" count="563" uniqueCount="403">
  <si>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</si>
  <si>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</si>
  <si>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</si>
  <si>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</si>
  <si>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</si>
  <si>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</si>
  <si>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</si>
  <si>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</si>
  <si>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</si>
  <si>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</si>
  <si>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</si>
  <si>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</si>
  <si>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</si>
  <si>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</si>
  <si>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</si>
  <si>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</si>
  <si>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</si>
  <si>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</si>
  <si>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</si>
  <si>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</si>
  <si>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</si>
  <si>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</si>
  <si>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</si>
  <si>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</si>
  <si>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</si>
  <si>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</si>
  <si>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</si>
  <si>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</si>
  <si>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</si>
  <si>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</si>
  <si>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</si>
  <si>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</si>
  <si>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</si>
  <si>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</si>
  <si>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</si>
  <si>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</si>
  <si>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</si>
  <si>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</si>
  <si>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</si>
  <si>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</si>
  <si>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</si>
  <si>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</si>
  <si>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</si>
  <si>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</si>
  <si>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</si>
  <si>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</si>
  <si>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</si>
  <si>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</si>
  <si>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</si>
  <si>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</si>
  <si>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</si>
  <si>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</si>
  <si>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</si>
  <si>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</si>
  <si>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</si>
  <si>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</si>
  <si>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</si>
  <si>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</si>
  <si>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</si>
  <si>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</si>
  <si>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</si>
  <si>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</si>
  <si>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</si>
  <si>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</si>
  <si>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</si>
  <si>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</si>
  <si>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</si>
  <si>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</si>
  <si>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</si>
  <si>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</si>
  <si>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</si>
  <si>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</si>
  <si>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</si>
  <si>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</si>
  <si>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</si>
  <si>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</si>
  <si>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</si>
  <si>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</si>
  <si>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</si>
  <si>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</si>
  <si>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</si>
  <si>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</si>
  <si>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</si>
  <si>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</si>
  <si>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</si>
  <si>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</si>
  <si>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</si>
  <si>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</si>
  <si>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</si>
  <si>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</si>
  <si>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</si>
  <si>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</si>
  <si>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</si>
  <si>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</si>
  <si>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</si>
  <si>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</si>
  <si>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</si>
  <si>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</si>
  <si>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</si>
  <si>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</si>
  <si>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</si>
  <si>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</si>
  <si>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</si>
  <si>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</si>
  <si>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</si>
  <si>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</si>
  <si>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</si>
  <si>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</si>
  <si>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</si>
  <si>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</si>
  <si>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</si>
  <si>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</si>
  <si>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</si>
  <si>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</si>
  <si>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</si>
  <si>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</si>
  <si>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</si>
  <si>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</si>
  <si>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</si>
  <si>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</si>
  <si>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</si>
  <si>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</si>
  <si>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</si>
  <si>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</si>
  <si>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</si>
  <si>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</si>
  <si>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</si>
  <si>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</si>
  <si>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</si>
  <si>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</si>
  <si>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</si>
  <si>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</si>
  <si>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</si>
  <si>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</si>
  <si>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</si>
  <si>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</si>
  <si>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</si>
  <si>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</si>
  <si>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</si>
  <si>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</si>
  <si>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</si>
  <si>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</si>
  <si>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</si>
  <si>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</si>
  <si>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</si>
  <si>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</si>
  <si>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</si>
  <si>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</si>
  <si>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</si>
  <si>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</si>
  <si>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</si>
  <si>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</si>
  <si>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</si>
  <si>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</si>
  <si>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</si>
  <si>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</si>
  <si>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</si>
  <si>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</si>
  <si>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</si>
  <si>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</si>
  <si>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</si>
  <si>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</si>
  <si>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</si>
  <si>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</si>
  <si>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</si>
  <si>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</si>
  <si>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</si>
  <si>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</si>
  <si>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</si>
  <si>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</si>
  <si>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</si>
  <si>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</si>
  <si>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</si>
  <si>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</si>
  <si>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</si>
  <si>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</si>
  <si>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22/05/2025</t>
  </si>
  <si>
    <t>PD25000906</t>
  </si>
  <si>
    <t>הנדסה-מטה</t>
  </si>
  <si>
    <t>החלפת גנרטור ולוח פיקוד בילו</t>
  </si>
  <si>
    <t>בטיפול רכש</t>
  </si>
  <si>
    <t>eden_s</t>
  </si>
  <si>
    <t>Y</t>
  </si>
  <si>
    <t>105</t>
  </si>
  <si>
    <t>בילו</t>
  </si>
  <si>
    <t>W2500083</t>
  </si>
  <si>
    <t>abir_n</t>
  </si>
  <si>
    <t>400</t>
  </si>
  <si>
    <t>חוזה עבודות</t>
  </si>
  <si>
    <t>00</t>
  </si>
  <si>
    <t>מאשרי דרישות מרוכזות - כללי</t>
  </si>
  <si>
    <t>X</t>
  </si>
  <si>
    <t>492,680.00</t>
  </si>
  <si>
    <t>88,682.40</t>
  </si>
  <si>
    <t>581,362.40</t>
  </si>
  <si>
    <t>ILS</t>
  </si>
  <si>
    <t>002</t>
  </si>
  <si>
    <t>02/07/25 13:18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</si>
  <si>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</si>
  <si>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</si>
  <si>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</si>
  <si>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</si>
  <si>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</si>
  <si>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</si>
  <si>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</si>
  <si>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</si>
  <si>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</si>
  <si>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</si>
  <si>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</si>
  <si>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</si>
  <si>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עבודות חשמל והארקות לחיבור גנרטור חדש במסוף בילו</t>
  </si>
  <si>
    <t>אביר נהרי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</si>
  <si>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</si>
  <si>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</si>
  <si>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</si>
  <si>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</si>
  <si>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</si>
  <si>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</si>
  <si>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</si>
  <si>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</si>
  <si>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</si>
  <si>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</si>
  <si>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</si>
  <si>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</si>
  <si>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492,680</t>
  </si>
  <si>
    <t>1.00</t>
  </si>
  <si>
    <t>יח</t>
  </si>
  <si>
    <t>220104</t>
  </si>
  <si>
    <t>210</t>
  </si>
  <si>
    <t>410</t>
  </si>
  <si>
    <t>105.220104.12.210-410</t>
  </si>
  <si>
    <t>רכוש קבוע</t>
  </si>
  <si>
    <t>שיקום מע' חשמל ובקרה</t>
  </si>
  <si>
    <t>1002</t>
  </si>
  <si>
    <t>ידני</t>
  </si>
  <si>
    <t>עבודות חשמל והארקות לחיבור גנרטור חדש</t>
  </si>
  <si>
    <t>WTO010</t>
  </si>
  <si>
    <t>כתב כמויות עבודות הנדסה</t>
  </si>
  <si>
    <t>כתב כמויות עבודות</t>
  </si>
  <si>
    <t>WTO01</t>
  </si>
  <si>
    <t>WE010002</t>
  </si>
  <si>
    <t>חפירה כללית בשטח עד 1 מטר</t>
  </si>
  <si>
    <t>חפירה / חציבה כללית בשטח לעומק שאינו עולה על 1 מטר</t>
  </si>
  <si>
    <t>מ3</t>
  </si>
  <si>
    <t>6.1.02</t>
  </si>
  <si>
    <t>WE030045</t>
  </si>
  <si>
    <t>איטום מעברי כבלים באמצעות חומר KBS ומלט חסין אש</t>
  </si>
  <si>
    <t>מ2</t>
  </si>
  <si>
    <t>WE120008</t>
  </si>
  <si>
    <t>חפירת / חציבת תעלת כבלים לפי מידות 100X80</t>
  </si>
  <si>
    <t>חפירה ו/או חציבה של תעלות לכבלים ברוחב 80 ס''מ ועומק 100 ס''מ, לרבות מצע וכיסוי חול, סרטי סימון, כיסוי והידוק סופי</t>
  </si>
  <si>
    <t>מטר</t>
  </si>
  <si>
    <t>14.01.008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</si>
  <si>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</si>
  <si>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</si>
  <si>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</si>
  <si>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</si>
  <si>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</si>
  <si>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</si>
  <si>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</si>
  <si>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WE140086</t>
  </si>
  <si>
    <t>או"ה של תעלות פח מגולוונות באבץ חם ומחורצות לפי מידה 60X100</t>
  </si>
  <si>
    <t>תעלת פח מגולוון מחורצת דגם US "נאור" בעובי 1.5 מ"מ בגובה 60 מ"מ וברוחב 100 מ"מ עם מכסה בהתאם למפורט בהבהרה</t>
  </si>
  <si>
    <t>14.03.065</t>
  </si>
  <si>
    <t>WE140087</t>
  </si>
  <si>
    <t>או"ה של תעלות פח מגולוונות באבץ חם ומחורצות לפי מידה 60X200</t>
  </si>
  <si>
    <t>תעלת פח מגולוון מחורצת דגם US "נאור" בעובי 1.5 מ"מ בגובה 60 מ"מ וברוחב 200 מ"מ עם מכסה בהתאם למפורט בהבהרה</t>
  </si>
  <si>
    <t>14.03.066</t>
  </si>
  <si>
    <t>WE140100</t>
  </si>
  <si>
    <t>סולם כבלים מגולוון רוחב 600 מ"מ בגובה 150 מ"מ</t>
  </si>
  <si>
    <t>סולם כבלים "נאור" בגילוון חם בגובה 150 מ"מ וברוחב 600 מ"מ כולל מכסה, קשתות, הסתעפויות, הצטלבויות, מחיצה, תמיכות וברגים.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</si>
  <si>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</si>
  <si>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</si>
  <si>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</si>
  <si>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</si>
  <si>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</si>
  <si>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</si>
  <si>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</si>
  <si>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</si>
  <si>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</si>
  <si>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</si>
  <si>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</si>
  <si>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</si>
  <si>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</si>
  <si>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</si>
  <si>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</si>
  <si>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</si>
  <si>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</si>
  <si>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</si>
  <si>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WE150034</t>
  </si>
  <si>
    <t>אספקה והובלה כבל נחושת 5X2.5</t>
  </si>
  <si>
    <t>כבלים מסוג (XLPE) N2XY או NYYבחתך 5X2.5 ממ''ר</t>
  </si>
  <si>
    <t>WE150035</t>
  </si>
  <si>
    <t>התקנה וחיבור כבל נחושת 5X2.5</t>
  </si>
  <si>
    <t>WE150367</t>
  </si>
  <si>
    <t>אספקה והובלה מוליך נחושת מבודד 120 P.V.C</t>
  </si>
  <si>
    <t>מוליכי נחושת בחתך 120 ממ''ר עם בידוד P.V.C מושחלים בצינורות או מונחים בתעלות, לרבות חיבור בשני הקצוות</t>
  </si>
  <si>
    <t>WE150379</t>
  </si>
  <si>
    <t>אספקה והובלה מוליך נחושת גלוי 16</t>
  </si>
  <si>
    <t>מוליכי נחושת גלויים בחתך 16 ממ''ר, טמונים בקרקע ו/או מושחלים בצינור ו/או על סולם כבלים לרבות חיבור בשני הקצוות</t>
  </si>
  <si>
    <t>WE150385</t>
  </si>
  <si>
    <t>אספקה והובלה מוליך נחושת גלוי 35</t>
  </si>
  <si>
    <t>מוליכי נחושת גלויים בחתך 35 ממ''ר, טמונים בקרקע ו/או מושחלים בצינור ו/או על סולם כבלים לרבות חיבור בשני הקצוות</t>
  </si>
  <si>
    <t>WE150394</t>
  </si>
  <si>
    <t>אספקה והובלה מוליך נחושת גלוי 95</t>
  </si>
  <si>
    <t>מוליכי נחושת גלויים בחתך 95 ממ''ר, טמונים בקרקע ו/או מושחלים בצינור ו/או על סולם כבלים לרבות חיבור בשני הקצוות</t>
  </si>
  <si>
    <t>WE150397</t>
  </si>
  <si>
    <t>אספקה והובלה מוליך נחושת גלוי 120</t>
  </si>
  <si>
    <t>מוליכי נחושת גלויים בחתך 120 ממ''ר, טמונים בקרקע ו/או מושחלים בצינור ו/או על סולם כבלים לרבות חיבור בשני הקצוות</t>
  </si>
  <si>
    <t>WE150455</t>
  </si>
  <si>
    <t>אספקה והובלה כבל חסין אש 3X2.5</t>
  </si>
  <si>
    <t>כבלים מסוג FE180 E90 NHXH 3X2.5 חסיני אש</t>
  </si>
  <si>
    <t>WE150456</t>
  </si>
  <si>
    <t>התקנה וחיבור כבל חסין אש 3X2.5</t>
  </si>
  <si>
    <t>WE150461</t>
  </si>
  <si>
    <t>אספקה והובלה כבל חסין אש 5X2.5</t>
  </si>
  <si>
    <t>כבלים מסוג FE180 E90 NHXH 5X2.5 חסיני אש</t>
  </si>
  <si>
    <t>WE150462</t>
  </si>
  <si>
    <t>התקנה וחיבור כבל חסין אש 5X2.5</t>
  </si>
  <si>
    <t>WE150560</t>
  </si>
  <si>
    <t>אספקה והובלה כבל חסין אש 3X150+70</t>
  </si>
  <si>
    <t>כבלים מסוג FE180 E90 NHXH 3X150+70 חסיני אש</t>
  </si>
  <si>
    <t>WE150561</t>
  </si>
  <si>
    <t>התקנה וחיבור כבל חסין אש 3X150+70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</si>
  <si>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</si>
  <si>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</si>
  <si>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</si>
  <si>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</si>
  <si>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</si>
  <si>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</si>
  <si>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WE150967</t>
  </si>
  <si>
    <t>התקנה וחיבור של כבלי תקשורת או פיקוד המסופקים ע"י המזמין</t>
  </si>
  <si>
    <t>התקנה וחיבור של כבלי תקשורת או פיקוד בלבד המסופקים ע"י המזמין</t>
  </si>
  <si>
    <t>WE160001</t>
  </si>
  <si>
    <t>אספקה הובלה והתקנה של אלקטרודת הארקה</t>
  </si>
  <si>
    <t>אלקטרודות הארקה ממוטות פלדה מצופים נחושת בקוטר 19 מ''מ ובאורך של 1.5 מ' תקועים אנכית בקרקע, לרבות אביזרים מקוריים</t>
  </si>
  <si>
    <t>14.05.001</t>
  </si>
  <si>
    <t>WE160025</t>
  </si>
  <si>
    <t>שדרוג ושיפוץ פס השוואת פוטנציאליים קיים</t>
  </si>
  <si>
    <t>שדרוג ושיפוץ הכוללים חיבור מוליכים חדשים, הרחבה ותוספת במידת הצורך, ניקוי וחיזוק ברגים</t>
  </si>
  <si>
    <t>CMP</t>
  </si>
  <si>
    <t>WE160026</t>
  </si>
  <si>
    <t>חיצוב קונסטרוקציה או רצפת בטון לגילוי ברזי זיון כולל ריתוך</t>
  </si>
  <si>
    <t>חיצוב לגילוי ברזי זיון, ריתוך פס מגולוון 40/4 מ"מ, תיקון הבטון, כולל חיבור המוליך לפס בתוך קופסה משוריינת</t>
  </si>
  <si>
    <t>WE160027</t>
  </si>
  <si>
    <t>הארקת צנרת מים או דלק בקוטר עד 2"</t>
  </si>
  <si>
    <t>הארקת צנרת מים או דלק בקוטר עד 2" כולל שלה כבדה וחיבור למוליך הארקה/לקונסטרוקציה מתכתית בבורג מגולוון 3/8" ודיסקיות פליז</t>
  </si>
  <si>
    <t>WE180378</t>
  </si>
  <si>
    <t>א"וה מנתק מעגל 3X6A כולל בלוק מגעי עזר דוגמת PKZM של EATON</t>
  </si>
  <si>
    <t>א"וה מנתק מעגל 3X6A כולל בלוק מגעי עזר דוגמת PKZM של EATON כולל חיווט, מהדקים וכל העבודות וחומרי העזר הדרושים</t>
  </si>
  <si>
    <t>WE200011</t>
  </si>
  <si>
    <t>אספקה הובלה התקנה וחיווט ג''ת לינארי 40W</t>
  </si>
  <si>
    <t>לד לינארי IP65/66 מאלומיניום צבוע 1200 ממ 40W בשיווק חברת ''אלתם'' או חברה מאושרת אחרת כדוגמת ''Eltam EL-LIN WPC'' או שע</t>
  </si>
  <si>
    <t>14.09.003</t>
  </si>
  <si>
    <t>WE200020</t>
  </si>
  <si>
    <t>אספקה הובלה התקנה וחיווט ג''ת הצפה 2 30W</t>
  </si>
  <si>
    <t>גוף תאורה לד הצפה IP66 מאלומיניום צבוע 30W בשיווק חברת ''געש'' או חברה מאושרת אחרת כדוגמת ''הוריקן 13'' או ש''ע</t>
  </si>
  <si>
    <t>14.09.006</t>
  </si>
  <si>
    <t>WE200044</t>
  </si>
  <si>
    <t>אספקה הובלה התקנה וחיווט ג''ת חרום 1X3 מוגן מים</t>
  </si>
  <si>
    <t>תאורה LED 1X3W IP65 עה''ט עם סוללות גיבויי לזמן הארה עד 180דק' בשיווק חברת ''ישראלוקס'' כדוגמת דגם ''LLL-IP65'' או ש''ע</t>
  </si>
  <si>
    <t>14.09.009</t>
  </si>
  <si>
    <t>WE200046</t>
  </si>
  <si>
    <t>אספקה הובלה התקנה וחיווט ג''ת שלט יציאה מוגן מים</t>
  </si>
  <si>
    <t>גוף תאורה שילוט חרום דו תכליתי IP65 6W זמן גיבוי 120 דק' בשיווק חברת ''ישראלוקס'' כדוגמת דגם ''Kubus IP-65'' או ש''ע</t>
  </si>
  <si>
    <t>14.09.010</t>
  </si>
  <si>
    <t>WE210007</t>
  </si>
  <si>
    <t>אספקה הובלה התקנה וחיווט נקודות כוח 16A</t>
  </si>
  <si>
    <t>נקודת כח מושלמת חד/תלת פאזית בכבל נחושת בחתך 3X2.5 ממ''ר או 5X2.5 ממ''ר לזרם עד 16A</t>
  </si>
  <si>
    <t>נק'</t>
  </si>
  <si>
    <t>14.10.002</t>
  </si>
  <si>
    <t>WE210041</t>
  </si>
  <si>
    <t>עבודות קידוח וחציבה עבור צינור עד 6''</t>
  </si>
  <si>
    <t>קידוח מעבר בקיר בטון מזוין בעובי עד 40 ס''מ, עבור צינור בקוטר ''6 לרבות הצינור</t>
  </si>
  <si>
    <t>14.10.011</t>
  </si>
  <si>
    <t>WE220004</t>
  </si>
  <si>
    <t>עבודה כללית חשמלאי</t>
  </si>
  <si>
    <t>שעות ברג'י חשמלאי ראשי או מוסמך, מכשירן</t>
  </si>
  <si>
    <t>ש'ע</t>
  </si>
  <si>
    <t>14.11.001</t>
  </si>
  <si>
    <t>WE220005</t>
  </si>
  <si>
    <t>עבודה כללית עוזר חשמלאי</t>
  </si>
  <si>
    <t>שעות עבודה רג'י של עוזר חשמלאי או מסגר</t>
  </si>
  <si>
    <t>WE220006</t>
  </si>
  <si>
    <t>עבודה כללית פועל</t>
  </si>
  <si>
    <t>שעות ברג'י פועל בלתי מקצועי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</si>
  <si>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</si>
  <si>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</si>
  <si>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</si>
  <si>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WE250051</t>
  </si>
  <si>
    <t>ניתוק ופירוק כבלים מיותרים במתקן</t>
  </si>
  <si>
    <t>WE280001</t>
  </si>
  <si>
    <t>רכישות סכום קבוע</t>
  </si>
  <si>
    <t>6.5.37</t>
  </si>
  <si>
    <t>WE360262</t>
  </si>
  <si>
    <t>שילוט כל הכבלים השייכים לפרוייקט</t>
  </si>
  <si>
    <t>שילוט הכבלים המסופקים ומותקנים ע"י הקבלן בשלט סנדויץ חרוט כל 3 מ' מחוזקים בשלה/גיד מתכת , כבלים ישנים ישולטו בקצוות הכבל</t>
  </si>
  <si>
    <t>WE420017</t>
  </si>
  <si>
    <t>א"וה מדיד אלקטרוני למדידת כמות הסולר במיכל</t>
  </si>
  <si>
    <t>מדיד אלקטרוני מותאם לנפח ולצורת המיכל, מוגן פיצוץ כולל יציאה אנלוגית 4-20mA, דוגמת BD SENSORS או ש"ע</t>
  </si>
  <si>
    <t>WE420018</t>
  </si>
  <si>
    <t>א"וה מצוף קצה להתראה על מיכל מלא/ריק</t>
  </si>
  <si>
    <t>מצוף קצה מוגן התפוצצות להתראה על מיכל דלק מלא או חוסר דלק כולל מגע יבש, דוגמת PEPPERL + FUCHS או ש"ע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</si>
</sst>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50" workbookViewId="0">
      <selection activeCell="I54" sqref="I5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חשמל והארקות לחיבור גנרטור חדש במסוף בילו</v>
      </c>
      <c r="B2" s="5"/>
      <c r="C2" s="5" t="str">
        <f>IF(DataSheet!B2&lt;&gt;0,DataSheet!B2,"")</f>
        <v>PD25000906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50000</v>
      </c>
    </row>
    <row r="5" spans="1:10" ht="46.5" customHeight="1" x14ac:dyDescent="0.2">
      <c r="A5" s="5" t="str">
        <f>IF(DataSheet!A6&lt;&gt;0,DataSheet!A6,"")</f>
        <v>WE010002</v>
      </c>
      <c r="B5" s="4" t="str">
        <f>IF(DataSheet!D6&lt;&gt;0,DataSheet!D6,"")</f>
        <v>חפירה כללית בשטח עד 1 מטר</v>
      </c>
      <c r="C5" s="4" t="str">
        <f>IF(DataSheet!E6&lt;&gt;0,DataSheet!E6,"")</f>
        <v>חפירה / חציבה כללית בשטח לעומק שאינו עולה על 1 מטר</v>
      </c>
      <c r="D5" s="5" t="str">
        <f>IF(A5="","",IF(DataSheet!J6=0,"פריט ללא הבהרה",DataSheet!J6))</f>
        <v>6.1.02</v>
      </c>
      <c r="E5">
        <f>IF(DataSheet!B6&lt;&gt;0,DataSheet!B6,"")</f>
        <v>5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WE030045</v>
      </c>
      <c r="B6" s="4" t="str">
        <f>IF(DataSheet!D7&lt;&gt;0,DataSheet!D7,"")</f>
        <v>איטום מעברי כבלים באמצעות חומר KBS ומלט חסין אש</v>
      </c>
      <c r="C6" s="4" t="str">
        <f>IF(DataSheet!E7&lt;&gt;0,DataSheet!E7,"")</f>
        <v>איטום מעברי כבלים באמצעות חומר KBS ומלט חסין אש</v>
      </c>
      <c r="D6" s="5" t="str">
        <f>IF(A6="","",IF(DataSheet!J7=0,"פריט ללא הבהרה",DataSheet!J7))</f>
        <v>פריט ללא הבהרה</v>
      </c>
      <c r="E6">
        <f>IF(DataSheet!B7&lt;&gt;0,DataSheet!B7,"")</f>
        <v>5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WE120008</v>
      </c>
      <c r="B7" s="4" t="str">
        <f>IF(DataSheet!D8&lt;&gt;0,DataSheet!D8,"")</f>
        <v>חפירת / חציבת תעלת כבלים לפי מידות 100X80</v>
      </c>
      <c r="C7" s="4" t="str">
        <f>IF(DataSheet!E8&lt;&gt;0,DataSheet!E8,"")</f>
        <v>חפירה ו/או חציבה של תעלות לכבלים ברוחב 80 ס''מ ועומק 100 ס''מ, לרבות מצע וכיסוי חול, סרטי סימון, כיסוי והידוק סופי</v>
      </c>
      <c r="D7" s="5" t="str">
        <f>IF(A7="","",IF(DataSheet!J8=0,"פריט ללא הבהרה",DataSheet!J8))</f>
        <v>14.01.008</v>
      </c>
      <c r="E7">
        <f>IF(DataSheet!B8&lt;&gt;0,DataSheet!B8,"")</f>
        <v>15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WE140065</v>
      </c>
      <c r="B8" s="4" t="str">
        <f>IF(DataSheet!D9&lt;&gt;0,DataSheet!D9,"")</f>
        <v>תכנון, אספקה והתקנה של קונסטרוקציות</v>
      </c>
      <c r="C8" s="4" t="str">
        <f>IF(DataSheet!E9&lt;&gt;0,DataSheet!E9,"")</f>
        <v>תכנון, אספקה והתקנה של קונסטרוקציות עשויות מפרופילים שונים מברזל מגולוון</v>
      </c>
      <c r="D8" s="5" t="str">
        <f>IF(A8="","",IF(DataSheet!J9=0,"פריט ללא הבהרה",DataSheet!J9))</f>
        <v>פריט ללא הבהרה</v>
      </c>
      <c r="E8">
        <f>IF(DataSheet!B9&lt;&gt;0,DataSheet!B9,"")</f>
        <v>200</v>
      </c>
      <c r="F8" t="str">
        <f>IF(DataSheet!F9&lt;&gt;0,DataSheet!F9,"")</f>
        <v>ק'ג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WE140077</v>
      </c>
      <c r="B9" s="4" t="str">
        <f>IF(DataSheet!D10&lt;&gt;0,DataSheet!D10,"")</f>
        <v>סולם כבל מגולוון רוחב 300 מ"מ כולל מכסה מפח ותמיכות</v>
      </c>
      <c r="C9" s="4" t="str">
        <f>IF(DataSheet!E10&lt;&gt;0,DataSheet!E10,"")</f>
        <v>אספקה והתקנה סולם כבל "נאור" או ש"ע מברזל מגולוון רוחב 300 מ"מ גובה 100 מ"מ כולל מכסה מפח ותמיכות מברזל מגולוון או מבטון</v>
      </c>
      <c r="D9" s="5" t="str">
        <f>IF(A9="","",IF(DataSheet!J10=0,"פריט ללא הבהרה",DataSheet!J10))</f>
        <v>פריט ללא הבהרה</v>
      </c>
      <c r="E9">
        <f>IF(DataSheet!B10&lt;&gt;0,DataSheet!B10,"")</f>
        <v>30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WE140086</v>
      </c>
      <c r="B10" s="4" t="str">
        <f>IF(DataSheet!D11&lt;&gt;0,DataSheet!D11,"")</f>
        <v>או"ה של תעלות פח מגולוונות באבץ חם ומחורצות לפי מידה 60X100</v>
      </c>
      <c r="C10" s="4" t="str">
        <f>IF(DataSheet!E11&lt;&gt;0,DataSheet!E11,"")</f>
        <v>תעלת פח מגולוון מחורצת דגם US "נאור" בעובי 1.5 מ"מ בגובה 60 מ"מ וברוחב 100 מ"מ עם מכסה בהתאם למפורט בהבהרה</v>
      </c>
      <c r="D10" s="5" t="str">
        <f>IF(A10="","",IF(DataSheet!J11=0,"פריט ללא הבהרה",DataSheet!J11))</f>
        <v>14.03.065</v>
      </c>
      <c r="E10">
        <f>IF(DataSheet!B11&lt;&gt;0,DataSheet!B11,"")</f>
        <v>60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WE140087</v>
      </c>
      <c r="B11" s="4" t="str">
        <f>IF(DataSheet!D12&lt;&gt;0,DataSheet!D12,"")</f>
        <v>או"ה של תעלות פח מגולוונות באבץ חם ומחורצות לפי מידה 60X200</v>
      </c>
      <c r="C11" s="4" t="str">
        <f>IF(DataSheet!E12&lt;&gt;0,DataSheet!E12,"")</f>
        <v>תעלת פח מגולוון מחורצת דגם US "נאור" בעובי 1.5 מ"מ בגובה 60 מ"מ וברוחב 200 מ"מ עם מכסה בהתאם למפורט בהבהרה</v>
      </c>
      <c r="D11" s="5" t="str">
        <f>IF(A11="","",IF(DataSheet!J12=0,"פריט ללא הבהרה",DataSheet!J12))</f>
        <v>14.03.066</v>
      </c>
      <c r="E11">
        <f>IF(DataSheet!B12&lt;&gt;0,DataSheet!B12,"")</f>
        <v>40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WE140100</v>
      </c>
      <c r="B12" s="4" t="str">
        <f>IF(DataSheet!D13&lt;&gt;0,DataSheet!D13,"")</f>
        <v>סולם כבלים מגולוון רוחב 600 מ"מ בגובה 150 מ"מ</v>
      </c>
      <c r="C12" s="4" t="str">
        <f>IF(DataSheet!E13&lt;&gt;0,DataSheet!E13,"")</f>
        <v>סולם כבלים "נאור" בגילוון חם בגובה 150 מ"מ וברוחב 600 מ"מ כולל מכסה, קשתות, הסתעפויות, הצטלבויות, מחיצה, תמיכות וברגים.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70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WE150001</v>
      </c>
      <c r="B13" s="4" t="str">
        <f>IF(DataSheet!D14&lt;&gt;0,DataSheet!D14,"")</f>
        <v>אספקה והובלה כבל נחושת 3X1.5</v>
      </c>
      <c r="C13" s="4" t="str">
        <f>IF(DataSheet!E14&lt;&gt;0,DataSheet!E14,"")</f>
        <v>כבלים מסוג (XLPE) N2XY או NYY בחתך 3X1.5 ממ''ר</v>
      </c>
      <c r="D13" s="5" t="str">
        <f>IF(A13="","",IF(DataSheet!J14=0,"פריט ללא הבהרה",DataSheet!J14))</f>
        <v>14.04.001</v>
      </c>
      <c r="E13">
        <f>IF(DataSheet!B14&lt;&gt;0,DataSheet!B14,"")</f>
        <v>100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WE150002</v>
      </c>
      <c r="B14" s="4" t="str">
        <f>IF(DataSheet!D15&lt;&gt;0,DataSheet!D15,"")</f>
        <v>התקנה וחיבור כבל נחושת 3X1.5</v>
      </c>
      <c r="C14" s="4" t="str">
        <f>IF(DataSheet!E15&lt;&gt;0,DataSheet!E15,"")</f>
        <v>התקנת הכבל בחפירה או על סולם או בתעלה או השחלה בצינור, כולל חיבור קצוות</v>
      </c>
      <c r="D14" s="5" t="str">
        <f>IF(A14="","",IF(DataSheet!J15=0,"פריט ללא הבהרה",DataSheet!J15))</f>
        <v>14.04.002</v>
      </c>
      <c r="E14">
        <f>IF(DataSheet!B15&lt;&gt;0,DataSheet!B15,"")</f>
        <v>100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WE150016</v>
      </c>
      <c r="B15" s="4" t="str">
        <f>IF(DataSheet!D16&lt;&gt;0,DataSheet!D16,"")</f>
        <v>אספקה והובלה כבל נחושת 12X1.5</v>
      </c>
      <c r="C15" s="4" t="str">
        <f>IF(DataSheet!E16&lt;&gt;0,DataSheet!E16,"")</f>
        <v>כבלים מסוג (XLPE) N2XY או NYY בחתך 12X1.5 ממ''ר</v>
      </c>
      <c r="D15" s="5" t="str">
        <f>IF(A15="","",IF(DataSheet!J16=0,"פריט ללא הבהרה",DataSheet!J16))</f>
        <v>14.04.001</v>
      </c>
      <c r="E15">
        <f>IF(DataSheet!B16&lt;&gt;0,DataSheet!B16,"")</f>
        <v>250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WE150017</v>
      </c>
      <c r="B16" s="4" t="str">
        <f>IF(DataSheet!D17&lt;&gt;0,DataSheet!D17,"")</f>
        <v>התקנה וחיבור כבל נחושת 12X1.5</v>
      </c>
      <c r="C16" s="4" t="str">
        <f>IF(DataSheet!E17&lt;&gt;0,DataSheet!E17,"")</f>
        <v>התקנת הכבל בחפירה או על סולם או בתעלה או השחלה בצינור, כולל חיבור קצוות</v>
      </c>
      <c r="D16" s="5" t="str">
        <f>IF(A16="","",IF(DataSheet!J17=0,"פריט ללא הבהרה",DataSheet!J17))</f>
        <v>14.04.002</v>
      </c>
      <c r="E16">
        <f>IF(DataSheet!B17&lt;&gt;0,DataSheet!B17,"")</f>
        <v>250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WE150028</v>
      </c>
      <c r="B17" s="4" t="str">
        <f>IF(DataSheet!D18&lt;&gt;0,DataSheet!D18,"")</f>
        <v>אספקה והובלה כבל נחושת 3X2.5</v>
      </c>
      <c r="C17" s="4" t="str">
        <f>IF(DataSheet!E18&lt;&gt;0,DataSheet!E18,"")</f>
        <v>כבלים מסוג (XLPE) N2XY או NYY בחתך 3X2.5 ממ''ר</v>
      </c>
      <c r="D17" s="5" t="str">
        <f>IF(A17="","",IF(DataSheet!J18=0,"פריט ללא הבהרה",DataSheet!J18))</f>
        <v>14.04.001</v>
      </c>
      <c r="E17">
        <f>IF(DataSheet!B18&lt;&gt;0,DataSheet!B18,"")</f>
        <v>600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WE150029</v>
      </c>
      <c r="B18" s="4" t="str">
        <f>IF(DataSheet!D19&lt;&gt;0,DataSheet!D19,"")</f>
        <v>התקנה וחיבור כבל נחושת 3X2.5</v>
      </c>
      <c r="C18" s="4" t="str">
        <f>IF(DataSheet!E19&lt;&gt;0,DataSheet!E19,"")</f>
        <v>התקנת הכבל בחפירה או על סולם או בתעלה או השחלה בצינור, כולל חיבור קצוות</v>
      </c>
      <c r="D18" s="5" t="str">
        <f>IF(A18="","",IF(DataSheet!J19=0,"פריט ללא הבהרה",DataSheet!J19))</f>
        <v>14.04.002</v>
      </c>
      <c r="E18">
        <f>IF(DataSheet!B19&lt;&gt;0,DataSheet!B19,"")</f>
        <v>600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WE150034</v>
      </c>
      <c r="B19" s="4" t="str">
        <f>IF(DataSheet!D20&lt;&gt;0,DataSheet!D20,"")</f>
        <v>אספקה והובלה כבל נחושת 5X2.5</v>
      </c>
      <c r="C19" s="4" t="str">
        <f>IF(DataSheet!E20&lt;&gt;0,DataSheet!E20,"")</f>
        <v>כבלים מסוג (XLPE) N2XY או NYYבחתך 5X2.5 ממ''ר</v>
      </c>
      <c r="D19" s="5" t="str">
        <f>IF(A19="","",IF(DataSheet!J20=0,"פריט ללא הבהרה",DataSheet!J20))</f>
        <v>14.04.001</v>
      </c>
      <c r="E19">
        <f>IF(DataSheet!B20&lt;&gt;0,DataSheet!B20,"")</f>
        <v>400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WE150035</v>
      </c>
      <c r="B20" s="4" t="str">
        <f>IF(DataSheet!D21&lt;&gt;0,DataSheet!D21,"")</f>
        <v>התקנה וחיבור כבל נחושת 5X2.5</v>
      </c>
      <c r="C20" s="4" t="str">
        <f>IF(DataSheet!E21&lt;&gt;0,DataSheet!E21,"")</f>
        <v>התקנת הכבל בחפירה או על סולם או בתעלה או השחלה בצינור, כולל חיבור קצוות</v>
      </c>
      <c r="D20" s="5" t="str">
        <f>IF(A20="","",IF(DataSheet!J21=0,"פריט ללא הבהרה",DataSheet!J21))</f>
        <v>14.04.002</v>
      </c>
      <c r="E20">
        <f>IF(DataSheet!B21&lt;&gt;0,DataSheet!B21,"")</f>
        <v>400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WE150367</v>
      </c>
      <c r="B21" s="4" t="str">
        <f>IF(DataSheet!D22&lt;&gt;0,DataSheet!D22,"")</f>
        <v>אספקה והובלה מוליך נחושת מבודד 120 P.V.C</v>
      </c>
      <c r="C21" s="4" t="str">
        <f>IF(DataSheet!E22&lt;&gt;0,DataSheet!E22,"")</f>
        <v>מוליכי נחושת בחתך 120 ממ''ר עם בידוד P.V.C מושחלים בצינורות או מונחים בתעלות, לרבות חיבור בשני הקצוות</v>
      </c>
      <c r="D21" s="5" t="str">
        <f>IF(A21="","",IF(DataSheet!J22=0,"פריט ללא הבהרה",DataSheet!J22))</f>
        <v>14.04.001</v>
      </c>
      <c r="E21">
        <f>IF(DataSheet!B22&lt;&gt;0,DataSheet!B22,"")</f>
        <v>200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WE150379</v>
      </c>
      <c r="B22" s="4" t="str">
        <f>IF(DataSheet!D23&lt;&gt;0,DataSheet!D23,"")</f>
        <v>אספקה והובלה מוליך נחושת גלוי 16</v>
      </c>
      <c r="C22" s="4" t="str">
        <f>IF(DataSheet!E23&lt;&gt;0,DataSheet!E23,"")</f>
        <v>מוליכי נחושת גלויים בחתך 16 ממ''ר, טמונים בקרקע ו/או מושחלים בצינור ו/או על סולם כבלים לרבות חיבור בשני הקצוות</v>
      </c>
      <c r="D22" s="5" t="str">
        <f>IF(A22="","",IF(DataSheet!J23=0,"פריט ללא הבהרה",DataSheet!J23))</f>
        <v>14.04.001</v>
      </c>
      <c r="E22">
        <f>IF(DataSheet!B23&lt;&gt;0,DataSheet!B23,"")</f>
        <v>150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WE150385</v>
      </c>
      <c r="B23" s="4" t="str">
        <f>IF(DataSheet!D24&lt;&gt;0,DataSheet!D24,"")</f>
        <v>אספקה והובלה מוליך נחושת גלוי 35</v>
      </c>
      <c r="C23" s="4" t="str">
        <f>IF(DataSheet!E24&lt;&gt;0,DataSheet!E24,"")</f>
        <v>מוליכי נחושת גלויים בחתך 35 ממ''ר, טמונים בקרקע ו/או מושחלים בצינור ו/או על סולם כבלים לרבות חיבור בשני הקצוות</v>
      </c>
      <c r="D23" s="5" t="str">
        <f>IF(A23="","",IF(DataSheet!J24=0,"פריט ללא הבהרה",DataSheet!J24))</f>
        <v>14.04.001</v>
      </c>
      <c r="E23">
        <f>IF(DataSheet!B24&lt;&gt;0,DataSheet!B24,"")</f>
        <v>100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WE150394</v>
      </c>
      <c r="B24" s="4" t="str">
        <f>IF(DataSheet!D25&lt;&gt;0,DataSheet!D25,"")</f>
        <v>אספקה והובלה מוליך נחושת גלוי 95</v>
      </c>
      <c r="C24" s="4" t="str">
        <f>IF(DataSheet!E25&lt;&gt;0,DataSheet!E25,"")</f>
        <v>מוליכי נחושת גלויים בחתך 95 ממ''ר, טמונים בקרקע ו/או מושחלים בצינור ו/או על סולם כבלים לרבות חיבור בשני הקצוות</v>
      </c>
      <c r="D24" s="5" t="str">
        <f>IF(A24="","",IF(DataSheet!J25=0,"פריט ללא הבהרה",DataSheet!J25))</f>
        <v>14.04.001</v>
      </c>
      <c r="E24">
        <f>IF(DataSheet!B25&lt;&gt;0,DataSheet!B25,"")</f>
        <v>100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WE150397</v>
      </c>
      <c r="B25" s="4" t="str">
        <f>IF(DataSheet!D26&lt;&gt;0,DataSheet!D26,"")</f>
        <v>אספקה והובלה מוליך נחושת גלוי 120</v>
      </c>
      <c r="C25" s="4" t="str">
        <f>IF(DataSheet!E26&lt;&gt;0,DataSheet!E26,"")</f>
        <v>מוליכי נחושת גלויים בחתך 120 ממ''ר, טמונים בקרקע ו/או מושחלים בצינור ו/או על סולם כבלים לרבות חיבור בשני הקצוות</v>
      </c>
      <c r="D25" s="5" t="str">
        <f>IF(A25="","",IF(DataSheet!J26=0,"פריט ללא הבהרה",DataSheet!J26))</f>
        <v>14.04.001</v>
      </c>
      <c r="E25">
        <f>IF(DataSheet!B26&lt;&gt;0,DataSheet!B26,"")</f>
        <v>200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WE150455</v>
      </c>
      <c r="B26" s="4" t="str">
        <f>IF(DataSheet!D27&lt;&gt;0,DataSheet!D27,"")</f>
        <v>אספקה והובלה כבל חסין אש 3X2.5</v>
      </c>
      <c r="C26" s="4" t="str">
        <f>IF(DataSheet!E27&lt;&gt;0,DataSheet!E27,"")</f>
        <v>כבלים מסוג FE180 E90 NHXH 3X2.5 חסיני אש</v>
      </c>
      <c r="D26" s="5" t="str">
        <f>IF(A26="","",IF(DataSheet!J27=0,"פריט ללא הבהרה",DataSheet!J27))</f>
        <v>14.04.001</v>
      </c>
      <c r="E26">
        <f>IF(DataSheet!B27&lt;&gt;0,DataSheet!B27,"")</f>
        <v>150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WE150456</v>
      </c>
      <c r="B27" s="4" t="str">
        <f>IF(DataSheet!D28&lt;&gt;0,DataSheet!D28,"")</f>
        <v>התקנה וחיבור כבל חסין אש 3X2.5</v>
      </c>
      <c r="C27" s="4" t="str">
        <f>IF(DataSheet!E28&lt;&gt;0,DataSheet!E28,"")</f>
        <v>התקנת הכבל בחפירה או על סולם או בתעלה או השחלה בצינור, כולל חיבור קצוות</v>
      </c>
      <c r="D27" s="5" t="str">
        <f>IF(A27="","",IF(DataSheet!J28=0,"פריט ללא הבהרה",DataSheet!J28))</f>
        <v>14.04.002</v>
      </c>
      <c r="E27">
        <f>IF(DataSheet!B28&lt;&gt;0,DataSheet!B28,"")</f>
        <v>150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WE150461</v>
      </c>
      <c r="B28" s="4" t="str">
        <f>IF(DataSheet!D29&lt;&gt;0,DataSheet!D29,"")</f>
        <v>אספקה והובלה כבל חסין אש 5X2.5</v>
      </c>
      <c r="C28" s="4" t="str">
        <f>IF(DataSheet!E29&lt;&gt;0,DataSheet!E29,"")</f>
        <v>כבלים מסוג FE180 E90 NHXH 5X2.5 חסיני אש</v>
      </c>
      <c r="D28" s="5" t="str">
        <f>IF(A28="","",IF(DataSheet!J29=0,"פריט ללא הבהרה",DataSheet!J29))</f>
        <v>14.04.001</v>
      </c>
      <c r="E28">
        <f>IF(DataSheet!B29&lt;&gt;0,DataSheet!B29,"")</f>
        <v>200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WE150462</v>
      </c>
      <c r="B29" s="4" t="str">
        <f>IF(DataSheet!D30&lt;&gt;0,DataSheet!D30,"")</f>
        <v>התקנה וחיבור כבל חסין אש 5X2.5</v>
      </c>
      <c r="C29" s="4" t="str">
        <f>IF(DataSheet!E30&lt;&gt;0,DataSheet!E30,"")</f>
        <v>התקנת הכבל בחפירה או על סולם או בתעלה או השחלה בצינור, כולל חיבור קצוות</v>
      </c>
      <c r="D29" s="5" t="str">
        <f>IF(A29="","",IF(DataSheet!J30=0,"פריט ללא הבהרה",DataSheet!J30))</f>
        <v>14.04.002</v>
      </c>
      <c r="E29">
        <f>IF(DataSheet!B30&lt;&gt;0,DataSheet!B30,"")</f>
        <v>200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WE150560</v>
      </c>
      <c r="B30" s="4" t="str">
        <f>IF(DataSheet!D31&lt;&gt;0,DataSheet!D31,"")</f>
        <v>אספקה והובלה כבל חסין אש 3X150+70</v>
      </c>
      <c r="C30" s="4" t="str">
        <f>IF(DataSheet!E31&lt;&gt;0,DataSheet!E31,"")</f>
        <v>כבלים מסוג FE180 E90 NHXH 3X150+70 חסיני אש</v>
      </c>
      <c r="D30" s="5" t="str">
        <f>IF(A30="","",IF(DataSheet!J31=0,"פריט ללא הבהרה",DataSheet!J31))</f>
        <v>14.04.001</v>
      </c>
      <c r="E30">
        <f>IF(DataSheet!B31&lt;&gt;0,DataSheet!B31,"")</f>
        <v>500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WE150561</v>
      </c>
      <c r="B31" s="4" t="str">
        <f>IF(DataSheet!D32&lt;&gt;0,DataSheet!D32,"")</f>
        <v>התקנה וחיבור כבל חסין אש 3X150+70</v>
      </c>
      <c r="C31" s="4" t="str">
        <f>IF(DataSheet!E32&lt;&gt;0,DataSheet!E32,"")</f>
        <v>התקנת הכבל בחפירה או על סולם או בתעלה או השחלה בצינור, כולל חיבור קצוות</v>
      </c>
      <c r="D31" s="5" t="str">
        <f>IF(A31="","",IF(DataSheet!J32=0,"פריט ללא הבהרה",DataSheet!J32))</f>
        <v>14.04.002</v>
      </c>
      <c r="E31">
        <f>IF(DataSheet!B32&lt;&gt;0,DataSheet!B32,"")</f>
        <v>500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WE150823</v>
      </c>
      <c r="B32" s="4" t="str">
        <f>IF(DataSheet!D33&lt;&gt;0,DataSheet!D33,"")</f>
        <v>אספקת כבל TDBON מסוכך 2X2X16AWG, מעטה כחול או שחור</v>
      </c>
      <c r="C32" s="4" t="str">
        <f>IF(DataSheet!E33&lt;&gt;0,DataSheet!E33,"")</f>
        <v>אספקת כבל TDBON מסוכך (כל זוג + סיכוך כללי) בחתך 2X2X16AWG, מעטה כחול או שחור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200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WE150824</v>
      </c>
      <c r="B33" s="4" t="str">
        <f>IF(DataSheet!D34&lt;&gt;0,DataSheet!D34,"")</f>
        <v>התקנת כבל TDBON משוריין ומסוכך 2X2X16AWG, מעטה כחול או שחור</v>
      </c>
      <c r="C33" s="4" t="str">
        <f>IF(DataSheet!E34&lt;&gt;0,DataSheet!E34,"")</f>
        <v>התקנת כבל TDBON מסוכך (כל זוג + סיכוך כללי) בחתך 2X2X16AWG, מעטה כחול או שחור כולל חיבורים</v>
      </c>
      <c r="D33" s="5" t="str">
        <f>IF(A33="","",IF(DataSheet!J34=0,"פריט ללא הבהרה",DataSheet!J34))</f>
        <v>פריט ללא הבהרה</v>
      </c>
      <c r="E33">
        <f>IF(DataSheet!B34&lt;&gt;0,DataSheet!B34,"")</f>
        <v>200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WE150967</v>
      </c>
      <c r="B34" s="4" t="str">
        <f>IF(DataSheet!D35&lt;&gt;0,DataSheet!D35,"")</f>
        <v>התקנה וחיבור של כבלי תקשורת או פיקוד המסופקים ע"י המזמין</v>
      </c>
      <c r="C34" s="4" t="str">
        <f>IF(DataSheet!E35&lt;&gt;0,DataSheet!E35,"")</f>
        <v>התקנה וחיבור של כבלי תקשורת או פיקוד בלבד המסופקים ע"י המזמין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240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WE160001</v>
      </c>
      <c r="B35" s="4" t="str">
        <f>IF(DataSheet!D36&lt;&gt;0,DataSheet!D36,"")</f>
        <v>אספקה הובלה והתקנה של אלקטרודת הארקה</v>
      </c>
      <c r="C35" s="4" t="str">
        <f>IF(DataSheet!E36&lt;&gt;0,DataSheet!E36,"")</f>
        <v>אלקטרודות הארקה ממוטות פלדה מצופים נחושת בקוטר 19 מ''מ ובאורך של 1.5 מ' תקועים אנכית בקרקע, לרבות אביזרים מקוריים</v>
      </c>
      <c r="D35" s="5" t="str">
        <f>IF(A35="","",IF(DataSheet!J36=0,"פריט ללא הבהרה",DataSheet!J36))</f>
        <v>14.05.001</v>
      </c>
      <c r="E35">
        <f>IF(DataSheet!B36&lt;&gt;0,DataSheet!B36,"")</f>
        <v>6</v>
      </c>
      <c r="F35" t="str">
        <f>IF(DataSheet!F36&lt;&gt;0,DataSheet!F36,"")</f>
        <v>יח'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WE160025</v>
      </c>
      <c r="B36" s="4" t="str">
        <f>IF(DataSheet!D37&lt;&gt;0,DataSheet!D37,"")</f>
        <v>שדרוג ושיפוץ פס השוואת פוטנציאליים קיים</v>
      </c>
      <c r="C36" s="4" t="str">
        <f>IF(DataSheet!E37&lt;&gt;0,DataSheet!E37,"")</f>
        <v>שדרוג ושיפוץ הכוללים חיבור מוליכים חדשים, הרחבה ותוספת במידת הצורך, ניקוי וחיזוק ברגים</v>
      </c>
      <c r="D36" s="5" t="str">
        <f>IF(A36="","",IF(DataSheet!J37=0,"פריט ללא הבהרה",DataSheet!J37))</f>
        <v>פריט ללא הבהרה</v>
      </c>
      <c r="E36">
        <f>IF(DataSheet!B37&lt;&gt;0,DataSheet!B37,"")</f>
        <v>1</v>
      </c>
      <c r="F36" t="str">
        <f>IF(DataSheet!F37&lt;&gt;0,DataSheet!F37,"")</f>
        <v>CMP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WE160026</v>
      </c>
      <c r="B37" s="4" t="str">
        <f>IF(DataSheet!D38&lt;&gt;0,DataSheet!D38,"")</f>
        <v>חיצוב קונסטרוקציה או רצפת בטון לגילוי ברזי זיון כולל ריתוך</v>
      </c>
      <c r="C37" s="4" t="str">
        <f>IF(DataSheet!E38&lt;&gt;0,DataSheet!E38,"")</f>
        <v>חיצוב לגילוי ברזי זיון, ריתוך פס מגולוון 40/4 מ"מ, תיקון הבטון, כולל חיבור המוליך לפס בתוך קופסה משוריינת</v>
      </c>
      <c r="D37" s="5" t="str">
        <f>IF(A37="","",IF(DataSheet!J38=0,"פריט ללא הבהרה",DataSheet!J38))</f>
        <v>פריט ללא הבהרה</v>
      </c>
      <c r="E37">
        <f>IF(DataSheet!B38&lt;&gt;0,DataSheet!B38,"")</f>
        <v>20</v>
      </c>
      <c r="F37" t="str">
        <f>IF(DataSheet!F38&lt;&gt;0,DataSheet!F38,"")</f>
        <v>CMP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WE160027</v>
      </c>
      <c r="B38" s="4" t="str">
        <f>IF(DataSheet!D39&lt;&gt;0,DataSheet!D39,"")</f>
        <v>הארקת צנרת מים או דלק בקוטר עד 2"</v>
      </c>
      <c r="C38" s="4" t="str">
        <f>IF(DataSheet!E39&lt;&gt;0,DataSheet!E39,"")</f>
        <v>הארקת צנרת מים או דלק בקוטר עד 2" כולל שלה כבדה וחיבור למוליך הארקה/לקונסטרוקציה מתכתית בבורג מגולוון 3/8" ודיסקיות פליז</v>
      </c>
      <c r="D38" s="5" t="str">
        <f>IF(A38="","",IF(DataSheet!J39=0,"פריט ללא הבהרה",DataSheet!J39))</f>
        <v>פריט ללא הבהרה</v>
      </c>
      <c r="E38">
        <f>IF(DataSheet!B39&lt;&gt;0,DataSheet!B39,"")</f>
        <v>4</v>
      </c>
      <c r="F38" t="str">
        <f>IF(DataSheet!F39&lt;&gt;0,DataSheet!F39,"")</f>
        <v>CMP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WE180378</v>
      </c>
      <c r="B39" s="4" t="str">
        <f>IF(DataSheet!D40&lt;&gt;0,DataSheet!D40,"")</f>
        <v>א"וה מנתק מעגל 3X6A כולל בלוק מגעי עזר דוגמת PKZM של EATON</v>
      </c>
      <c r="C39" s="4" t="str">
        <f>IF(DataSheet!E40&lt;&gt;0,DataSheet!E40,"")</f>
        <v>א"וה מנתק מעגל 3X6A כולל בלוק מגעי עזר דוגמת PKZM של EATON כולל חיווט, מהדקים וכל העבודות וחומרי העזר הדרושים</v>
      </c>
      <c r="D39" s="5" t="str">
        <f>IF(A39="","",IF(DataSheet!J40=0,"פריט ללא הבהרה",DataSheet!J40))</f>
        <v>פריט ללא הבהרה</v>
      </c>
      <c r="E39">
        <f>IF(DataSheet!B40&lt;&gt;0,DataSheet!B40,"")</f>
        <v>3</v>
      </c>
      <c r="F39" t="str">
        <f>IF(DataSheet!F40&lt;&gt;0,DataSheet!F40,"")</f>
        <v>יח'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WE200011</v>
      </c>
      <c r="B40" s="4" t="str">
        <f>IF(DataSheet!D41&lt;&gt;0,DataSheet!D41,"")</f>
        <v>אספקה הובלה התקנה וחיווט ג''ת לינארי 40W</v>
      </c>
      <c r="C40" s="4" t="str">
        <f>IF(DataSheet!E41&lt;&gt;0,DataSheet!E41,"")</f>
        <v>לד לינארי IP65/66 מאלומיניום צבוע 1200 ממ 40W בשיווק חברת ''אלתם'' או חברה מאושרת אחרת כדוגמת ''Eltam EL-LIN WPC'' או שע</v>
      </c>
      <c r="D40" s="5" t="str">
        <f>IF(A40="","",IF(DataSheet!J41=0,"פריט ללא הבהרה",DataSheet!J41))</f>
        <v>14.09.003</v>
      </c>
      <c r="E40">
        <f>IF(DataSheet!B41&lt;&gt;0,DataSheet!B41,"")</f>
        <v>6</v>
      </c>
      <c r="F40" t="str">
        <f>IF(DataSheet!F41&lt;&gt;0,DataSheet!F41,"")</f>
        <v>יח'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WE200020</v>
      </c>
      <c r="B41" s="4" t="str">
        <f>IF(DataSheet!D42&lt;&gt;0,DataSheet!D42,"")</f>
        <v>אספקה הובלה התקנה וחיווט ג''ת הצפה 2 30W</v>
      </c>
      <c r="C41" s="4" t="str">
        <f>IF(DataSheet!E42&lt;&gt;0,DataSheet!E42,"")</f>
        <v>גוף תאורה לד הצפה IP66 מאלומיניום צבוע 30W בשיווק חברת ''געש'' או חברה מאושרת אחרת כדוגמת ''הוריקן 13'' או ש''ע</v>
      </c>
      <c r="D41" s="5" t="str">
        <f>IF(A41="","",IF(DataSheet!J42=0,"פריט ללא הבהרה",DataSheet!J42))</f>
        <v>14.09.006</v>
      </c>
      <c r="E41">
        <f>IF(DataSheet!B42&lt;&gt;0,DataSheet!B42,"")</f>
        <v>6</v>
      </c>
      <c r="F41" t="str">
        <f>IF(DataSheet!F42&lt;&gt;0,DataSheet!F42,"")</f>
        <v>יח'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WE200044</v>
      </c>
      <c r="B42" s="4" t="str">
        <f>IF(DataSheet!D43&lt;&gt;0,DataSheet!D43,"")</f>
        <v>אספקה הובלה התקנה וחיווט ג''ת חרום 1X3 מוגן מים</v>
      </c>
      <c r="C42" s="4" t="str">
        <f>IF(DataSheet!E43&lt;&gt;0,DataSheet!E43,"")</f>
        <v>תאורה LED 1X3W IP65 עה''ט עם סוללות גיבויי לזמן הארה עד 180דק' בשיווק חברת ''ישראלוקס'' כדוגמת דגם ''LLL-IP65'' או ש''ע</v>
      </c>
      <c r="D42" s="5" t="str">
        <f>IF(A42="","",IF(DataSheet!J43=0,"פריט ללא הבהרה",DataSheet!J43))</f>
        <v>14.09.009</v>
      </c>
      <c r="E42">
        <f>IF(DataSheet!B43&lt;&gt;0,DataSheet!B43,"")</f>
        <v>4</v>
      </c>
      <c r="F42" t="str">
        <f>IF(DataSheet!F43&lt;&gt;0,DataSheet!F43,"")</f>
        <v>יח'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WE200046</v>
      </c>
      <c r="B43" s="4" t="str">
        <f>IF(DataSheet!D44&lt;&gt;0,DataSheet!D44,"")</f>
        <v>אספקה הובלה התקנה וחיווט ג''ת שלט יציאה מוגן מים</v>
      </c>
      <c r="C43" s="4" t="str">
        <f>IF(DataSheet!E44&lt;&gt;0,DataSheet!E44,"")</f>
        <v>גוף תאורה שילוט חרום דו תכליתי IP65 6W זמן גיבוי 120 דק' בשיווק חברת ''ישראלוקס'' כדוגמת דגם ''Kubus IP-65'' או ש''ע</v>
      </c>
      <c r="D43" s="5" t="str">
        <f>IF(A43="","",IF(DataSheet!J44=0,"פריט ללא הבהרה",DataSheet!J44))</f>
        <v>14.09.010</v>
      </c>
      <c r="E43">
        <f>IF(DataSheet!B44&lt;&gt;0,DataSheet!B44,"")</f>
        <v>2</v>
      </c>
      <c r="F43" t="str">
        <f>IF(DataSheet!F44&lt;&gt;0,DataSheet!F44,"")</f>
        <v>יח'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WE210007</v>
      </c>
      <c r="B44" s="4" t="str">
        <f>IF(DataSheet!D45&lt;&gt;0,DataSheet!D45,"")</f>
        <v>אספקה הובלה התקנה וחיווט נקודות כוח 16A</v>
      </c>
      <c r="C44" s="4" t="str">
        <f>IF(DataSheet!E45&lt;&gt;0,DataSheet!E45,"")</f>
        <v>נקודת כח מושלמת חד/תלת פאזית בכבל נחושת בחתך 3X2.5 ממ''ר או 5X2.5 ממ''ר לזרם עד 16A</v>
      </c>
      <c r="D44" s="5" t="str">
        <f>IF(A44="","",IF(DataSheet!J45=0,"פריט ללא הבהרה",DataSheet!J45))</f>
        <v>14.10.002</v>
      </c>
      <c r="E44">
        <f>IF(DataSheet!B45&lt;&gt;0,DataSheet!B45,"")</f>
        <v>4</v>
      </c>
      <c r="F44" t="str">
        <f>IF(DataSheet!F45&lt;&gt;0,DataSheet!F45,"")</f>
        <v>נק'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WE210041</v>
      </c>
      <c r="B45" s="4" t="str">
        <f>IF(DataSheet!D46&lt;&gt;0,DataSheet!D46,"")</f>
        <v>עבודות קידוח וחציבה עבור צינור עד 6''</v>
      </c>
      <c r="C45" s="4" t="str">
        <f>IF(DataSheet!E46&lt;&gt;0,DataSheet!E46,"")</f>
        <v>קידוח מעבר בקיר בטון מזוין בעובי עד 40 ס''מ, עבור צינור בקוטר ''6 לרבות הצינור</v>
      </c>
      <c r="D45" s="5" t="str">
        <f>IF(A45="","",IF(DataSheet!J46=0,"פריט ללא הבהרה",DataSheet!J46))</f>
        <v>14.10.011</v>
      </c>
      <c r="E45">
        <f>IF(DataSheet!B46&lt;&gt;0,DataSheet!B46,"")</f>
        <v>4</v>
      </c>
      <c r="F45" t="str">
        <f>IF(DataSheet!F46&lt;&gt;0,DataSheet!F46,"")</f>
        <v>יח'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WE220004</v>
      </c>
      <c r="B46" s="4" t="str">
        <f>IF(DataSheet!D47&lt;&gt;0,DataSheet!D47,"")</f>
        <v>עבודה כללית חשמלאי</v>
      </c>
      <c r="C46" s="4" t="str">
        <f>IF(DataSheet!E47&lt;&gt;0,DataSheet!E47,"")</f>
        <v>שעות ברג'י חשמלאי ראשי או מוסמך, מכשירן</v>
      </c>
      <c r="D46" s="5" t="str">
        <f>IF(A46="","",IF(DataSheet!J47=0,"פריט ללא הבהרה",DataSheet!J47))</f>
        <v>14.11.001</v>
      </c>
      <c r="E46">
        <f>IF(DataSheet!B47&lt;&gt;0,DataSheet!B47,"")</f>
        <v>50</v>
      </c>
      <c r="F46" t="str">
        <f>IF(DataSheet!F47&lt;&gt;0,DataSheet!F47,"")</f>
        <v>ש'ע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WE220005</v>
      </c>
      <c r="B47" s="4" t="str">
        <f>IF(DataSheet!D48&lt;&gt;0,DataSheet!D48,"")</f>
        <v>עבודה כללית עוזר חשמלאי</v>
      </c>
      <c r="C47" s="4" t="str">
        <f>IF(DataSheet!E48&lt;&gt;0,DataSheet!E48,"")</f>
        <v>שעות עבודה רג'י של עוזר חשמלאי או מסגר</v>
      </c>
      <c r="D47" s="5" t="str">
        <f>IF(A47="","",IF(DataSheet!J48=0,"פריט ללא הבהרה",DataSheet!J48))</f>
        <v>14.11.001</v>
      </c>
      <c r="E47">
        <f>IF(DataSheet!B48&lt;&gt;0,DataSheet!B48,"")</f>
        <v>50</v>
      </c>
      <c r="F47" t="str">
        <f>IF(DataSheet!F48&lt;&gt;0,DataSheet!F48,"")</f>
        <v>ש'ע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WE220006</v>
      </c>
      <c r="B48" s="4" t="str">
        <f>IF(DataSheet!D49&lt;&gt;0,DataSheet!D49,"")</f>
        <v>עבודה כללית פועל</v>
      </c>
      <c r="C48" s="4" t="str">
        <f>IF(DataSheet!E49&lt;&gt;0,DataSheet!E49,"")</f>
        <v>שעות ברג'י פועל בלתי מקצועי</v>
      </c>
      <c r="D48" s="5" t="str">
        <f>IF(A48="","",IF(DataSheet!J49=0,"פריט ללא הבהרה",DataSheet!J49))</f>
        <v>14.11.001</v>
      </c>
      <c r="E48">
        <f>IF(DataSheet!B49&lt;&gt;0,DataSheet!B49,"")</f>
        <v>50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WE220010</v>
      </c>
      <c r="B49" s="4" t="str">
        <f>IF(DataSheet!D50&lt;&gt;0,DataSheet!D50,"")</f>
        <v>בדיקת מתקן חשמלי על ידי בודק מוסמך סוג 3 כולל בדיקה חוזרת</v>
      </c>
      <c r="C49" s="4" t="str">
        <f>IF(DataSheet!E50&lt;&gt;0,DataSheet!E50,"")</f>
        <v>בדיקת מתקן חשמלי על ידי בודק מוסמך סוג 3 כולל בדיקה חוזרת לאחר תיקון ליקויים הבדיקה תבוצע בשלבים בהתאם להתקדמות העבודות</v>
      </c>
      <c r="D49" s="5" t="str">
        <f>IF(A49="","",IF(DataSheet!J50=0,"פריט ללא הבהרה",DataSheet!J50))</f>
        <v>פריט ללא הבהרה</v>
      </c>
      <c r="E49">
        <f>IF(DataSheet!B50&lt;&gt;0,DataSheet!B50,"")</f>
        <v>1</v>
      </c>
      <c r="F49" t="str">
        <f>IF(DataSheet!F50&lt;&gt;0,DataSheet!F50,"")</f>
        <v>CMP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WE250051</v>
      </c>
      <c r="B50" s="4" t="str">
        <f>IF(DataSheet!D51&lt;&gt;0,DataSheet!D51,"")</f>
        <v>ניתוק ופירוק כבלים מיותרים במתקן</v>
      </c>
      <c r="C50" s="4" t="str">
        <f>IF(DataSheet!E51&lt;&gt;0,DataSheet!E51,"")</f>
        <v>ניתוק ופירוק כבלים מיותרים במתקן</v>
      </c>
      <c r="D50" s="5" t="str">
        <f>IF(A50="","",IF(DataSheet!J51=0,"פריט ללא הבהרה",DataSheet!J51))</f>
        <v>פריט ללא הבהרה</v>
      </c>
      <c r="E50">
        <f>IF(DataSheet!B51&lt;&gt;0,DataSheet!B51,"")</f>
        <v>1</v>
      </c>
      <c r="F50" t="str">
        <f>IF(DataSheet!F51&lt;&gt;0,DataSheet!F51,"")</f>
        <v>CMP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WE280001</v>
      </c>
      <c r="B51" s="4" t="str">
        <f>IF(DataSheet!D52&lt;&gt;0,DataSheet!D52,"")</f>
        <v>רכישות סכום קבוע</v>
      </c>
      <c r="C51" s="4" t="str">
        <f>IF(DataSheet!E52&lt;&gt;0,DataSheet!E52,"")</f>
        <v>רכישות סכום קבוע</v>
      </c>
      <c r="D51" s="5" t="str">
        <f>IF(A51="","",IF(DataSheet!J52=0,"פריט ללא הבהרה",DataSheet!J52))</f>
        <v>6.5.37</v>
      </c>
      <c r="E51">
        <f>IF(DataSheet!B52&lt;&gt;0,DataSheet!B52,"")</f>
        <v>50000</v>
      </c>
      <c r="F51" t="str">
        <f>IF(DataSheet!F52&lt;&gt;0,DataSheet!F52,"")</f>
        <v>CMP</v>
      </c>
      <c r="G51" s="3">
        <v>1</v>
      </c>
      <c r="H51">
        <f t="shared" si="0"/>
        <v>50000</v>
      </c>
    </row>
    <row r="52" spans="1:8" ht="46.5" customHeight="1" x14ac:dyDescent="0.2">
      <c r="A52" s="5" t="str">
        <f>IF(DataSheet!A53&lt;&gt;0,DataSheet!A53,"")</f>
        <v>WE360262</v>
      </c>
      <c r="B52" s="4" t="str">
        <f>IF(DataSheet!D53&lt;&gt;0,DataSheet!D53,"")</f>
        <v>שילוט כל הכבלים השייכים לפרוייקט</v>
      </c>
      <c r="C52" s="4" t="str">
        <f>IF(DataSheet!E53&lt;&gt;0,DataSheet!E53,"")</f>
        <v>שילוט הכבלים המסופקים ומותקנים ע"י הקבלן בשלט סנדויץ חרוט כל 3 מ' מחוזקים בשלה/גיד מתכת , כבלים ישנים ישולטו בקצוות הכבל</v>
      </c>
      <c r="D52" s="5" t="str">
        <f>IF(A52="","",IF(DataSheet!J53=0,"פריט ללא הבהרה",DataSheet!J53))</f>
        <v>פריט ללא הבהרה</v>
      </c>
      <c r="E52">
        <f>IF(DataSheet!B53&lt;&gt;0,DataSheet!B53,"")</f>
        <v>1</v>
      </c>
      <c r="F52" t="str">
        <f>IF(DataSheet!F53&lt;&gt;0,DataSheet!F53,"")</f>
        <v>CMP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WE420017</v>
      </c>
      <c r="B53" s="4" t="str">
        <f>IF(DataSheet!D54&lt;&gt;0,DataSheet!D54,"")</f>
        <v>א"וה מדיד אלקטרוני למדידת כמות הסולר במיכל</v>
      </c>
      <c r="C53" s="4" t="str">
        <f>IF(DataSheet!E54&lt;&gt;0,DataSheet!E54,"")</f>
        <v>מדיד אלקטרוני מותאם לנפח ולצורת המיכל, מוגן פיצוץ כולל יציאה אנלוגית 4-20mA, דוגמת BD SENSORS או ש"ע</v>
      </c>
      <c r="D53" s="5" t="str">
        <f>IF(A53="","",IF(DataSheet!J54=0,"פריט ללא הבהרה",DataSheet!J54))</f>
        <v>פריט ללא הבהרה</v>
      </c>
      <c r="E53">
        <f>IF(DataSheet!B54&lt;&gt;0,DataSheet!B54,"")</f>
        <v>1</v>
      </c>
      <c r="F53" t="str">
        <f>IF(DataSheet!F54&lt;&gt;0,DataSheet!F54,"")</f>
        <v>יח'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WE420018</v>
      </c>
      <c r="B54" s="4" t="str">
        <f>IF(DataSheet!D55&lt;&gt;0,DataSheet!D55,"")</f>
        <v>א"וה מצוף קצה להתראה על מיכל מלא/ריק</v>
      </c>
      <c r="C54" s="4" t="str">
        <f>IF(DataSheet!E55&lt;&gt;0,DataSheet!E55,"")</f>
        <v>מצוף קצה מוגן התפוצצות להתראה על מיכל דלק מלא או חוסר דלק כולל מגע יבש, דוגמת PEPPERL + FUCHS או ש"ע</v>
      </c>
      <c r="D54" s="5" t="str">
        <f>IF(A54="","",IF(DataSheet!J55=0,"פריט ללא הבהרה",DataSheet!J55))</f>
        <v>פריט ללא הבהרה</v>
      </c>
      <c r="E54">
        <f>IF(DataSheet!B55&lt;&gt;0,DataSheet!B55,"")</f>
        <v>3</v>
      </c>
      <c r="F54" t="str">
        <f>IF(DataSheet!F55&lt;&gt;0,DataSheet!F55,"")</f>
        <v>יח'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55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220104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492680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t="s">
        <v>197</v>
      </c>
      <c r="AN2" t="s">
        <v>198</v>
      </c>
      <c r="AQ2" s="11">
        <v>2</v>
      </c>
      <c r="AR2" t="s">
        <v>199</v>
      </c>
      <c r="AS2" s="11">
        <v>4</v>
      </c>
      <c r="AT2" t="s">
        <v>200</v>
      </c>
      <c r="BD2" t="s">
        <v>186</v>
      </c>
      <c r="BE2" t="s">
        <v>201</v>
      </c>
      <c r="BG2" t="s">
        <v>202</v>
      </c>
      <c r="BI2" t="s">
        <v>203</v>
      </c>
      <c r="BK2" t="s">
        <v>204</v>
      </c>
      <c r="BL2" t="s">
        <v>205</v>
      </c>
      <c r="BN2" t="s">
        <v>206</v>
      </c>
      <c r="BO2" t="s">
        <v>202</v>
      </c>
      <c r="BS2" t="s">
        <v>207</v>
      </c>
      <c r="BV2" t="s">
        <v>208</v>
      </c>
      <c r="CA2" s="11">
        <v>3</v>
      </c>
      <c r="CB2" t="s">
        <v>209</v>
      </c>
      <c r="CD2" t="s">
        <v>185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581362.4</v>
      </c>
      <c r="CP2" s="11">
        <v>581362.4</v>
      </c>
      <c r="CQ2" t="s">
        <v>182</v>
      </c>
      <c r="CV2" t="s">
        <v>211</v>
      </c>
      <c r="CX2" t="s">
        <v>211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  <c r="CB3" t="s">
        <v>222</v>
      </c>
    </row>
    <row r="4" spans="1:107" x14ac:dyDescent="0.2">
      <c r="A4" s="1" t="s">
        <v>223</v>
      </c>
      <c r="C4" t="s">
        <v>210</v>
      </c>
      <c r="D4" t="s">
        <v>224</v>
      </c>
      <c r="E4" t="s">
        <v>205</v>
      </c>
      <c r="F4" t="s">
        <v>225</v>
      </c>
      <c r="G4" t="s">
        <v>226</v>
      </c>
      <c r="J4" t="s">
        <v>192</v>
      </c>
      <c r="K4" t="s">
        <v>195</v>
      </c>
      <c r="M4" t="s">
        <v>183</v>
      </c>
      <c r="N4" t="s">
        <v>227</v>
      </c>
      <c r="O4" t="s">
        <v>201</v>
      </c>
      <c r="P4" t="s">
        <v>228</v>
      </c>
      <c r="Q4" t="s">
        <v>229</v>
      </c>
      <c r="R4" t="s">
        <v>230</v>
      </c>
      <c r="V4" t="s">
        <v>184</v>
      </c>
      <c r="W4" t="s">
        <v>179</v>
      </c>
      <c r="X4" t="s">
        <v>202</v>
      </c>
      <c r="Y4" t="s">
        <v>231</v>
      </c>
      <c r="Z4" t="s">
        <v>232</v>
      </c>
      <c r="AA4" t="s">
        <v>227</v>
      </c>
      <c r="AB4" t="s">
        <v>179</v>
      </c>
      <c r="AD4" s="11">
        <v>0</v>
      </c>
      <c r="AF4" t="s">
        <v>233</v>
      </c>
      <c r="AI4" s="1">
        <v>0</v>
      </c>
      <c r="AQ4" s="11">
        <v>0</v>
      </c>
      <c r="AR4" s="11">
        <v>30716</v>
      </c>
      <c r="AS4" s="11">
        <v>492680</v>
      </c>
      <c r="AU4" t="s">
        <v>226</v>
      </c>
      <c r="AV4" t="s">
        <v>195</v>
      </c>
      <c r="AW4" t="s">
        <v>182</v>
      </c>
      <c r="AX4" t="s">
        <v>234</v>
      </c>
      <c r="AY4" s="11">
        <v>1</v>
      </c>
      <c r="BG4" s="11">
        <v>0</v>
      </c>
      <c r="BH4" s="11">
        <v>0</v>
      </c>
      <c r="BJ4" t="s">
        <v>206</v>
      </c>
      <c r="BK4" s="11">
        <v>2504</v>
      </c>
      <c r="BL4" t="s">
        <v>235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  <c r="CB4" t="s">
        <v>239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240</v>
      </c>
      <c r="B6" s="11">
        <v>5</v>
      </c>
      <c r="C6" s="11">
        <v>300</v>
      </c>
      <c r="D6" t="s">
        <v>241</v>
      </c>
      <c r="E6" t="s">
        <v>242</v>
      </c>
      <c r="F6" t="s">
        <v>243</v>
      </c>
      <c r="G6" s="11">
        <v>1500</v>
      </c>
      <c r="H6" t="s">
        <v>195</v>
      </c>
      <c r="I6" s="11">
        <v>5</v>
      </c>
      <c r="J6" t="s">
        <v>244</v>
      </c>
    </row>
    <row r="7" spans="1:107" x14ac:dyDescent="0.2">
      <c r="A7" s="1" t="s">
        <v>245</v>
      </c>
      <c r="B7" s="11">
        <v>5</v>
      </c>
      <c r="C7" s="11">
        <v>900</v>
      </c>
      <c r="D7" t="s">
        <v>246</v>
      </c>
      <c r="E7" t="s">
        <v>246</v>
      </c>
      <c r="F7" t="s">
        <v>247</v>
      </c>
      <c r="G7" s="11">
        <v>4500</v>
      </c>
      <c r="H7" t="s">
        <v>195</v>
      </c>
      <c r="I7" s="11">
        <v>5</v>
      </c>
    </row>
    <row r="8" spans="1:107" x14ac:dyDescent="0.2">
      <c r="A8" s="1" t="s">
        <v>248</v>
      </c>
      <c r="B8" s="11">
        <v>15</v>
      </c>
      <c r="C8" s="11">
        <v>400</v>
      </c>
      <c r="D8" t="s">
        <v>249</v>
      </c>
      <c r="E8" t="s">
        <v>250</v>
      </c>
      <c r="F8" t="s">
        <v>251</v>
      </c>
      <c r="G8" s="11">
        <v>6000</v>
      </c>
      <c r="H8" t="s">
        <v>195</v>
      </c>
      <c r="I8" s="11">
        <v>15</v>
      </c>
      <c r="J8" t="s">
        <v>252</v>
      </c>
    </row>
    <row r="9" spans="1:107" x14ac:dyDescent="0.2">
      <c r="A9" s="1" t="s">
        <v>253</v>
      </c>
      <c r="B9" s="11">
        <v>200</v>
      </c>
      <c r="C9" s="11">
        <v>30</v>
      </c>
      <c r="D9" t="s">
        <v>254</v>
      </c>
      <c r="E9" t="s">
        <v>255</v>
      </c>
      <c r="F9" t="s">
        <v>256</v>
      </c>
      <c r="G9" s="11">
        <v>6000</v>
      </c>
      <c r="H9" t="s">
        <v>195</v>
      </c>
      <c r="I9" s="11">
        <v>200</v>
      </c>
    </row>
    <row r="10" spans="1:107" x14ac:dyDescent="0.2">
      <c r="A10" s="1" t="s">
        <v>257</v>
      </c>
      <c r="B10" s="11">
        <v>30</v>
      </c>
      <c r="C10" s="11">
        <v>340</v>
      </c>
      <c r="D10" t="s">
        <v>258</v>
      </c>
      <c r="E10" t="s">
        <v>259</v>
      </c>
      <c r="F10" t="s">
        <v>251</v>
      </c>
      <c r="G10" s="11">
        <v>10200</v>
      </c>
      <c r="H10" t="s">
        <v>195</v>
      </c>
      <c r="I10" s="11">
        <v>30</v>
      </c>
    </row>
    <row r="11" spans="1:107" x14ac:dyDescent="0.2">
      <c r="A11" s="1" t="s">
        <v>260</v>
      </c>
      <c r="B11" s="11">
        <v>60</v>
      </c>
      <c r="C11" s="11">
        <v>100</v>
      </c>
      <c r="D11" t="s">
        <v>261</v>
      </c>
      <c r="E11" t="s">
        <v>262</v>
      </c>
      <c r="F11" t="s">
        <v>251</v>
      </c>
      <c r="G11" s="11">
        <v>6000</v>
      </c>
      <c r="H11" t="s">
        <v>195</v>
      </c>
      <c r="I11" s="11">
        <v>60</v>
      </c>
      <c r="J11" t="s">
        <v>263</v>
      </c>
    </row>
    <row r="12" spans="1:107" x14ac:dyDescent="0.2">
      <c r="A12" s="1" t="s">
        <v>264</v>
      </c>
      <c r="B12" s="11">
        <v>40</v>
      </c>
      <c r="C12" s="11">
        <v>200</v>
      </c>
      <c r="D12" t="s">
        <v>265</v>
      </c>
      <c r="E12" t="s">
        <v>266</v>
      </c>
      <c r="F12" t="s">
        <v>251</v>
      </c>
      <c r="G12" s="11">
        <v>8000</v>
      </c>
      <c r="H12" t="s">
        <v>195</v>
      </c>
      <c r="I12" s="11">
        <v>40</v>
      </c>
      <c r="J12" t="s">
        <v>267</v>
      </c>
    </row>
    <row r="13" spans="1:107" x14ac:dyDescent="0.2">
      <c r="A13" s="1" t="s">
        <v>268</v>
      </c>
      <c r="B13" s="11">
        <v>70</v>
      </c>
      <c r="C13" s="11">
        <v>400</v>
      </c>
      <c r="D13" t="s">
        <v>269</v>
      </c>
      <c r="E13" t="s">
        <v>270</v>
      </c>
      <c r="F13" t="s">
        <v>251</v>
      </c>
      <c r="G13" s="11">
        <v>28000</v>
      </c>
      <c r="H13" t="s">
        <v>195</v>
      </c>
      <c r="I13" s="11">
        <v>70</v>
      </c>
    </row>
    <row r="14" spans="1:107" x14ac:dyDescent="0.2">
      <c r="A14" s="1" t="s">
        <v>271</v>
      </c>
      <c r="B14" s="11">
        <v>100</v>
      </c>
      <c r="C14" s="11">
        <v>3</v>
      </c>
      <c r="D14" t="s">
        <v>272</v>
      </c>
      <c r="E14" t="s">
        <v>273</v>
      </c>
      <c r="F14" t="s">
        <v>251</v>
      </c>
      <c r="G14" s="11">
        <v>300</v>
      </c>
      <c r="H14" t="s">
        <v>195</v>
      </c>
      <c r="I14" s="11">
        <v>100</v>
      </c>
      <c r="J14" t="s">
        <v>274</v>
      </c>
    </row>
    <row r="15" spans="1:107" x14ac:dyDescent="0.2">
      <c r="A15" s="1" t="s">
        <v>275</v>
      </c>
      <c r="B15" s="11">
        <v>100</v>
      </c>
      <c r="C15" s="11">
        <v>6</v>
      </c>
      <c r="D15" t="s">
        <v>276</v>
      </c>
      <c r="E15" t="s">
        <v>277</v>
      </c>
      <c r="F15" t="s">
        <v>251</v>
      </c>
      <c r="G15" s="11">
        <v>600</v>
      </c>
      <c r="H15" t="s">
        <v>195</v>
      </c>
      <c r="I15" s="11">
        <v>100</v>
      </c>
      <c r="J15" t="s">
        <v>278</v>
      </c>
    </row>
    <row r="16" spans="1:107" x14ac:dyDescent="0.2">
      <c r="A16" s="1" t="s">
        <v>279</v>
      </c>
      <c r="B16" s="11">
        <v>250</v>
      </c>
      <c r="C16" s="11">
        <v>12</v>
      </c>
      <c r="D16" t="s">
        <v>280</v>
      </c>
      <c r="E16" t="s">
        <v>281</v>
      </c>
      <c r="F16" t="s">
        <v>251</v>
      </c>
      <c r="G16" s="11">
        <v>3000</v>
      </c>
      <c r="H16" t="s">
        <v>195</v>
      </c>
      <c r="I16" s="11">
        <v>250</v>
      </c>
      <c r="J16" t="s">
        <v>274</v>
      </c>
    </row>
    <row r="17" spans="1:10" x14ac:dyDescent="0.2">
      <c r="A17" s="1" t="s">
        <v>282</v>
      </c>
      <c r="B17" s="11">
        <v>250</v>
      </c>
      <c r="C17" s="11">
        <v>14</v>
      </c>
      <c r="D17" t="s">
        <v>283</v>
      </c>
      <c r="E17" t="s">
        <v>277</v>
      </c>
      <c r="F17" t="s">
        <v>251</v>
      </c>
      <c r="G17" s="11">
        <v>3500</v>
      </c>
      <c r="H17" t="s">
        <v>195</v>
      </c>
      <c r="I17" s="11">
        <v>250</v>
      </c>
      <c r="J17" t="s">
        <v>278</v>
      </c>
    </row>
    <row r="18" spans="1:10" x14ac:dyDescent="0.2">
      <c r="A18" s="1" t="s">
        <v>284</v>
      </c>
      <c r="B18" s="11">
        <v>600</v>
      </c>
      <c r="C18" s="11">
        <v>5</v>
      </c>
      <c r="D18" t="s">
        <v>285</v>
      </c>
      <c r="E18" t="s">
        <v>286</v>
      </c>
      <c r="F18" t="s">
        <v>251</v>
      </c>
      <c r="G18" s="11">
        <v>3000</v>
      </c>
      <c r="H18" t="s">
        <v>195</v>
      </c>
      <c r="I18" s="11">
        <v>600</v>
      </c>
      <c r="J18" t="s">
        <v>274</v>
      </c>
    </row>
    <row r="19" spans="1:10" x14ac:dyDescent="0.2">
      <c r="A19" s="1" t="s">
        <v>287</v>
      </c>
      <c r="B19" s="11">
        <v>600</v>
      </c>
      <c r="C19" s="11">
        <v>7</v>
      </c>
      <c r="D19" t="s">
        <v>288</v>
      </c>
      <c r="E19" t="s">
        <v>277</v>
      </c>
      <c r="F19" t="s">
        <v>251</v>
      </c>
      <c r="G19" s="11">
        <v>4200</v>
      </c>
      <c r="H19" t="s">
        <v>195</v>
      </c>
      <c r="I19" s="11">
        <v>600</v>
      </c>
      <c r="J19" t="s">
        <v>278</v>
      </c>
    </row>
    <row r="20" spans="1:10" x14ac:dyDescent="0.2">
      <c r="A20" s="1" t="s">
        <v>289</v>
      </c>
      <c r="B20" s="11">
        <v>400</v>
      </c>
      <c r="C20" s="11">
        <v>7</v>
      </c>
      <c r="D20" t="s">
        <v>290</v>
      </c>
      <c r="E20" t="s">
        <v>291</v>
      </c>
      <c r="F20" t="s">
        <v>251</v>
      </c>
      <c r="G20" s="11">
        <v>2800</v>
      </c>
      <c r="H20" t="s">
        <v>195</v>
      </c>
      <c r="I20" s="11">
        <v>400</v>
      </c>
      <c r="J20" t="s">
        <v>274</v>
      </c>
    </row>
    <row r="21" spans="1:10" x14ac:dyDescent="0.2">
      <c r="A21" s="1" t="s">
        <v>292</v>
      </c>
      <c r="B21" s="11">
        <v>400</v>
      </c>
      <c r="C21" s="11">
        <v>9</v>
      </c>
      <c r="D21" t="s">
        <v>293</v>
      </c>
      <c r="E21" t="s">
        <v>277</v>
      </c>
      <c r="F21" t="s">
        <v>251</v>
      </c>
      <c r="G21" s="11">
        <v>3600</v>
      </c>
      <c r="H21" t="s">
        <v>195</v>
      </c>
      <c r="I21" s="11">
        <v>400</v>
      </c>
      <c r="J21" t="s">
        <v>278</v>
      </c>
    </row>
    <row r="22" spans="1:10" x14ac:dyDescent="0.2">
      <c r="A22" s="1" t="s">
        <v>294</v>
      </c>
      <c r="B22" s="11">
        <v>200</v>
      </c>
      <c r="C22" s="11">
        <v>100</v>
      </c>
      <c r="D22" t="s">
        <v>295</v>
      </c>
      <c r="E22" t="s">
        <v>296</v>
      </c>
      <c r="F22" t="s">
        <v>251</v>
      </c>
      <c r="G22" s="11">
        <v>20000</v>
      </c>
      <c r="H22" t="s">
        <v>195</v>
      </c>
      <c r="I22" s="11">
        <v>200</v>
      </c>
      <c r="J22" t="s">
        <v>274</v>
      </c>
    </row>
    <row r="23" spans="1:10" x14ac:dyDescent="0.2">
      <c r="A23" s="1" t="s">
        <v>297</v>
      </c>
      <c r="B23" s="11">
        <v>150</v>
      </c>
      <c r="C23" s="11">
        <v>15</v>
      </c>
      <c r="D23" t="s">
        <v>298</v>
      </c>
      <c r="E23" t="s">
        <v>299</v>
      </c>
      <c r="F23" t="s">
        <v>251</v>
      </c>
      <c r="G23" s="11">
        <v>2250</v>
      </c>
      <c r="H23" t="s">
        <v>195</v>
      </c>
      <c r="I23" s="11">
        <v>150</v>
      </c>
      <c r="J23" t="s">
        <v>274</v>
      </c>
    </row>
    <row r="24" spans="1:10" x14ac:dyDescent="0.2">
      <c r="A24" s="1" t="s">
        <v>300</v>
      </c>
      <c r="B24" s="11">
        <v>100</v>
      </c>
      <c r="C24" s="11">
        <v>25</v>
      </c>
      <c r="D24" t="s">
        <v>301</v>
      </c>
      <c r="E24" t="s">
        <v>302</v>
      </c>
      <c r="F24" t="s">
        <v>251</v>
      </c>
      <c r="G24" s="11">
        <v>2500</v>
      </c>
      <c r="H24" t="s">
        <v>195</v>
      </c>
      <c r="I24" s="11">
        <v>100</v>
      </c>
      <c r="J24" t="s">
        <v>274</v>
      </c>
    </row>
    <row r="25" spans="1:10" x14ac:dyDescent="0.2">
      <c r="A25" s="1" t="s">
        <v>303</v>
      </c>
      <c r="B25" s="11">
        <v>100</v>
      </c>
      <c r="C25" s="11">
        <v>60</v>
      </c>
      <c r="D25" t="s">
        <v>304</v>
      </c>
      <c r="E25" t="s">
        <v>305</v>
      </c>
      <c r="F25" t="s">
        <v>251</v>
      </c>
      <c r="G25" s="11">
        <v>6000</v>
      </c>
      <c r="H25" t="s">
        <v>195</v>
      </c>
      <c r="I25" s="11">
        <v>100</v>
      </c>
      <c r="J25" t="s">
        <v>274</v>
      </c>
    </row>
    <row r="26" spans="1:10" x14ac:dyDescent="0.2">
      <c r="A26" s="1" t="s">
        <v>306</v>
      </c>
      <c r="B26" s="11">
        <v>200</v>
      </c>
      <c r="C26" s="11">
        <v>75</v>
      </c>
      <c r="D26" t="s">
        <v>307</v>
      </c>
      <c r="E26" t="s">
        <v>308</v>
      </c>
      <c r="F26" t="s">
        <v>251</v>
      </c>
      <c r="G26" s="11">
        <v>15000</v>
      </c>
      <c r="H26" t="s">
        <v>195</v>
      </c>
      <c r="I26" s="11">
        <v>200</v>
      </c>
      <c r="J26" t="s">
        <v>274</v>
      </c>
    </row>
    <row r="27" spans="1:10" x14ac:dyDescent="0.2">
      <c r="A27" s="1" t="s">
        <v>309</v>
      </c>
      <c r="B27" s="11">
        <v>150</v>
      </c>
      <c r="C27" s="11">
        <v>15</v>
      </c>
      <c r="D27" t="s">
        <v>310</v>
      </c>
      <c r="E27" t="s">
        <v>311</v>
      </c>
      <c r="F27" t="s">
        <v>251</v>
      </c>
      <c r="G27" s="11">
        <v>2250</v>
      </c>
      <c r="H27" t="s">
        <v>195</v>
      </c>
      <c r="I27" s="11">
        <v>150</v>
      </c>
      <c r="J27" t="s">
        <v>274</v>
      </c>
    </row>
    <row r="28" spans="1:10" x14ac:dyDescent="0.2">
      <c r="A28" s="1" t="s">
        <v>312</v>
      </c>
      <c r="B28" s="11">
        <v>150</v>
      </c>
      <c r="C28" s="11">
        <v>10</v>
      </c>
      <c r="D28" t="s">
        <v>313</v>
      </c>
      <c r="E28" t="s">
        <v>277</v>
      </c>
      <c r="F28" t="s">
        <v>251</v>
      </c>
      <c r="G28" s="11">
        <v>1500</v>
      </c>
      <c r="H28" t="s">
        <v>195</v>
      </c>
      <c r="I28" s="11">
        <v>150</v>
      </c>
      <c r="J28" t="s">
        <v>278</v>
      </c>
    </row>
    <row r="29" spans="1:10" x14ac:dyDescent="0.2">
      <c r="A29" s="1" t="s">
        <v>314</v>
      </c>
      <c r="B29" s="11">
        <v>200</v>
      </c>
      <c r="C29" s="11">
        <v>20</v>
      </c>
      <c r="D29" t="s">
        <v>315</v>
      </c>
      <c r="E29" t="s">
        <v>316</v>
      </c>
      <c r="F29" t="s">
        <v>251</v>
      </c>
      <c r="G29" s="11">
        <v>4000</v>
      </c>
      <c r="H29" t="s">
        <v>195</v>
      </c>
      <c r="I29" s="11">
        <v>200</v>
      </c>
      <c r="J29" t="s">
        <v>274</v>
      </c>
    </row>
    <row r="30" spans="1:10" x14ac:dyDescent="0.2">
      <c r="A30" s="1" t="s">
        <v>317</v>
      </c>
      <c r="B30" s="11">
        <v>200</v>
      </c>
      <c r="C30" s="11">
        <v>15</v>
      </c>
      <c r="D30" t="s">
        <v>318</v>
      </c>
      <c r="E30" t="s">
        <v>277</v>
      </c>
      <c r="F30" t="s">
        <v>251</v>
      </c>
      <c r="G30" s="11">
        <v>3000</v>
      </c>
      <c r="H30" t="s">
        <v>195</v>
      </c>
      <c r="I30" s="11">
        <v>200</v>
      </c>
      <c r="J30" t="s">
        <v>278</v>
      </c>
    </row>
    <row r="31" spans="1:10" x14ac:dyDescent="0.2">
      <c r="A31" s="1" t="s">
        <v>319</v>
      </c>
      <c r="B31" s="11">
        <v>500</v>
      </c>
      <c r="C31" s="11">
        <v>285</v>
      </c>
      <c r="D31" t="s">
        <v>320</v>
      </c>
      <c r="E31" t="s">
        <v>321</v>
      </c>
      <c r="F31" t="s">
        <v>251</v>
      </c>
      <c r="G31" s="11">
        <v>142500</v>
      </c>
      <c r="H31" t="s">
        <v>195</v>
      </c>
      <c r="I31" s="11">
        <v>500</v>
      </c>
      <c r="J31" t="s">
        <v>274</v>
      </c>
    </row>
    <row r="32" spans="1:10" x14ac:dyDescent="0.2">
      <c r="A32" s="1" t="s">
        <v>322</v>
      </c>
      <c r="B32" s="11">
        <v>500</v>
      </c>
      <c r="C32" s="11">
        <v>145</v>
      </c>
      <c r="D32" t="s">
        <v>323</v>
      </c>
      <c r="E32" t="s">
        <v>277</v>
      </c>
      <c r="F32" t="s">
        <v>251</v>
      </c>
      <c r="G32" s="11">
        <v>72500</v>
      </c>
      <c r="H32" t="s">
        <v>195</v>
      </c>
      <c r="I32" s="11">
        <v>500</v>
      </c>
      <c r="J32" t="s">
        <v>278</v>
      </c>
    </row>
    <row r="33" spans="1:10" x14ac:dyDescent="0.2">
      <c r="A33" s="1" t="s">
        <v>324</v>
      </c>
      <c r="B33" s="11">
        <v>200</v>
      </c>
      <c r="C33" s="11">
        <v>12</v>
      </c>
      <c r="D33" t="s">
        <v>325</v>
      </c>
      <c r="E33" t="s">
        <v>326</v>
      </c>
      <c r="F33" t="s">
        <v>251</v>
      </c>
      <c r="G33" s="11">
        <v>2400</v>
      </c>
      <c r="H33" t="s">
        <v>195</v>
      </c>
      <c r="I33" s="11">
        <v>200</v>
      </c>
    </row>
    <row r="34" spans="1:10" x14ac:dyDescent="0.2">
      <c r="A34" s="1" t="s">
        <v>327</v>
      </c>
      <c r="B34" s="11">
        <v>200</v>
      </c>
      <c r="C34" s="11">
        <v>18</v>
      </c>
      <c r="D34" t="s">
        <v>328</v>
      </c>
      <c r="E34" t="s">
        <v>329</v>
      </c>
      <c r="F34" t="s">
        <v>251</v>
      </c>
      <c r="G34" s="11">
        <v>3600</v>
      </c>
      <c r="H34" t="s">
        <v>195</v>
      </c>
      <c r="I34" s="11">
        <v>200</v>
      </c>
    </row>
    <row r="35" spans="1:10" x14ac:dyDescent="0.2">
      <c r="A35" s="1" t="s">
        <v>330</v>
      </c>
      <c r="B35" s="11">
        <v>240</v>
      </c>
      <c r="C35" s="11">
        <v>20</v>
      </c>
      <c r="D35" t="s">
        <v>331</v>
      </c>
      <c r="E35" t="s">
        <v>332</v>
      </c>
      <c r="F35" t="s">
        <v>251</v>
      </c>
      <c r="G35" s="11">
        <v>4800</v>
      </c>
      <c r="H35" t="s">
        <v>195</v>
      </c>
      <c r="I35" s="11">
        <v>240</v>
      </c>
    </row>
    <row r="36" spans="1:10" x14ac:dyDescent="0.2">
      <c r="A36" s="1" t="s">
        <v>333</v>
      </c>
      <c r="B36" s="11">
        <v>6</v>
      </c>
      <c r="C36" s="11">
        <v>500</v>
      </c>
      <c r="D36" t="s">
        <v>334</v>
      </c>
      <c r="E36" t="s">
        <v>335</v>
      </c>
      <c r="F36" t="s">
        <v>93</v>
      </c>
      <c r="G36" s="11">
        <v>3000</v>
      </c>
      <c r="H36" t="s">
        <v>195</v>
      </c>
      <c r="I36" s="11">
        <v>6</v>
      </c>
      <c r="J36" t="s">
        <v>336</v>
      </c>
    </row>
    <row r="37" spans="1:10" x14ac:dyDescent="0.2">
      <c r="A37" s="1" t="s">
        <v>337</v>
      </c>
      <c r="B37" s="11">
        <v>1</v>
      </c>
      <c r="C37" s="11">
        <v>1000</v>
      </c>
      <c r="D37" t="s">
        <v>338</v>
      </c>
      <c r="E37" t="s">
        <v>339</v>
      </c>
      <c r="F37" t="s">
        <v>340</v>
      </c>
      <c r="G37" s="11">
        <v>1000</v>
      </c>
      <c r="H37" t="s">
        <v>195</v>
      </c>
      <c r="I37" s="11">
        <v>1</v>
      </c>
    </row>
    <row r="38" spans="1:10" x14ac:dyDescent="0.2">
      <c r="A38" s="1" t="s">
        <v>341</v>
      </c>
      <c r="B38" s="11">
        <v>20</v>
      </c>
      <c r="C38" s="11">
        <v>300</v>
      </c>
      <c r="D38" t="s">
        <v>342</v>
      </c>
      <c r="E38" t="s">
        <v>343</v>
      </c>
      <c r="F38" t="s">
        <v>340</v>
      </c>
      <c r="G38" s="11">
        <v>6000</v>
      </c>
      <c r="H38" t="s">
        <v>195</v>
      </c>
      <c r="I38" s="11">
        <v>20</v>
      </c>
    </row>
    <row r="39" spans="1:10" x14ac:dyDescent="0.2">
      <c r="A39" s="1" t="s">
        <v>344</v>
      </c>
      <c r="B39" s="11">
        <v>4</v>
      </c>
      <c r="C39" s="11">
        <v>500</v>
      </c>
      <c r="D39" t="s">
        <v>345</v>
      </c>
      <c r="E39" t="s">
        <v>346</v>
      </c>
      <c r="F39" t="s">
        <v>340</v>
      </c>
      <c r="G39" s="11">
        <v>2000</v>
      </c>
      <c r="H39" t="s">
        <v>195</v>
      </c>
      <c r="I39" s="11">
        <v>4</v>
      </c>
    </row>
    <row r="40" spans="1:10" x14ac:dyDescent="0.2">
      <c r="A40" s="1" t="s">
        <v>347</v>
      </c>
      <c r="B40" s="11">
        <v>3</v>
      </c>
      <c r="C40" s="11">
        <v>500</v>
      </c>
      <c r="D40" t="s">
        <v>348</v>
      </c>
      <c r="E40" t="s">
        <v>349</v>
      </c>
      <c r="F40" t="s">
        <v>93</v>
      </c>
      <c r="G40" s="11">
        <v>1500</v>
      </c>
      <c r="H40" t="s">
        <v>195</v>
      </c>
      <c r="I40" s="11">
        <v>3</v>
      </c>
    </row>
    <row r="41" spans="1:10" x14ac:dyDescent="0.2">
      <c r="A41" s="1" t="s">
        <v>350</v>
      </c>
      <c r="B41" s="11">
        <v>6</v>
      </c>
      <c r="C41" s="11">
        <v>300</v>
      </c>
      <c r="D41" t="s">
        <v>351</v>
      </c>
      <c r="E41" t="s">
        <v>352</v>
      </c>
      <c r="F41" t="s">
        <v>93</v>
      </c>
      <c r="G41" s="11">
        <v>1800</v>
      </c>
      <c r="H41" t="s">
        <v>195</v>
      </c>
      <c r="I41" s="11">
        <v>6</v>
      </c>
      <c r="J41" t="s">
        <v>353</v>
      </c>
    </row>
    <row r="42" spans="1:10" x14ac:dyDescent="0.2">
      <c r="A42" s="1" t="s">
        <v>354</v>
      </c>
      <c r="B42" s="11">
        <v>6</v>
      </c>
      <c r="C42" s="11">
        <v>500</v>
      </c>
      <c r="D42" t="s">
        <v>355</v>
      </c>
      <c r="E42" t="s">
        <v>356</v>
      </c>
      <c r="F42" t="s">
        <v>93</v>
      </c>
      <c r="G42" s="11">
        <v>3000</v>
      </c>
      <c r="H42" t="s">
        <v>195</v>
      </c>
      <c r="I42" s="11">
        <v>6</v>
      </c>
      <c r="J42" t="s">
        <v>357</v>
      </c>
    </row>
    <row r="43" spans="1:10" x14ac:dyDescent="0.2">
      <c r="A43" s="1" t="s">
        <v>358</v>
      </c>
      <c r="B43" s="11">
        <v>4</v>
      </c>
      <c r="C43" s="11">
        <v>400</v>
      </c>
      <c r="D43" t="s">
        <v>359</v>
      </c>
      <c r="E43" t="s">
        <v>360</v>
      </c>
      <c r="F43" t="s">
        <v>93</v>
      </c>
      <c r="G43" s="11">
        <v>1600</v>
      </c>
      <c r="H43" t="s">
        <v>195</v>
      </c>
      <c r="I43" s="11">
        <v>4</v>
      </c>
      <c r="J43" t="s">
        <v>361</v>
      </c>
    </row>
    <row r="44" spans="1:10" x14ac:dyDescent="0.2">
      <c r="A44" s="1" t="s">
        <v>362</v>
      </c>
      <c r="B44" s="11">
        <v>2</v>
      </c>
      <c r="C44" s="11">
        <v>400</v>
      </c>
      <c r="D44" t="s">
        <v>363</v>
      </c>
      <c r="E44" t="s">
        <v>364</v>
      </c>
      <c r="F44" t="s">
        <v>93</v>
      </c>
      <c r="G44" s="11">
        <v>800</v>
      </c>
      <c r="H44" t="s">
        <v>195</v>
      </c>
      <c r="I44" s="11">
        <v>2</v>
      </c>
      <c r="J44" t="s">
        <v>365</v>
      </c>
    </row>
    <row r="45" spans="1:10" x14ac:dyDescent="0.2">
      <c r="A45" s="1" t="s">
        <v>366</v>
      </c>
      <c r="B45" s="11">
        <v>4</v>
      </c>
      <c r="C45" s="11">
        <v>220</v>
      </c>
      <c r="D45" t="s">
        <v>367</v>
      </c>
      <c r="E45" t="s">
        <v>368</v>
      </c>
      <c r="F45" t="s">
        <v>369</v>
      </c>
      <c r="G45" s="11">
        <v>880</v>
      </c>
      <c r="H45" t="s">
        <v>195</v>
      </c>
      <c r="I45" s="11">
        <v>4</v>
      </c>
      <c r="J45" t="s">
        <v>370</v>
      </c>
    </row>
    <row r="46" spans="1:10" x14ac:dyDescent="0.2">
      <c r="A46" s="1" t="s">
        <v>371</v>
      </c>
      <c r="B46" s="11">
        <v>4</v>
      </c>
      <c r="C46" s="11">
        <v>400</v>
      </c>
      <c r="D46" t="s">
        <v>372</v>
      </c>
      <c r="E46" t="s">
        <v>373</v>
      </c>
      <c r="F46" t="s">
        <v>93</v>
      </c>
      <c r="G46" s="11">
        <v>1600</v>
      </c>
      <c r="H46" t="s">
        <v>195</v>
      </c>
      <c r="I46" s="11">
        <v>4</v>
      </c>
      <c r="J46" t="s">
        <v>374</v>
      </c>
    </row>
    <row r="47" spans="1:10" x14ac:dyDescent="0.2">
      <c r="A47" s="1" t="s">
        <v>375</v>
      </c>
      <c r="B47" s="11">
        <v>50</v>
      </c>
      <c r="C47" s="11">
        <v>150</v>
      </c>
      <c r="D47" t="s">
        <v>376</v>
      </c>
      <c r="E47" t="s">
        <v>377</v>
      </c>
      <c r="F47" t="s">
        <v>378</v>
      </c>
      <c r="G47" s="11">
        <v>7500</v>
      </c>
      <c r="H47" t="s">
        <v>195</v>
      </c>
      <c r="I47" s="11">
        <v>50</v>
      </c>
      <c r="J47" t="s">
        <v>379</v>
      </c>
    </row>
    <row r="48" spans="1:10" x14ac:dyDescent="0.2">
      <c r="A48" s="1" t="s">
        <v>380</v>
      </c>
      <c r="B48" s="11">
        <v>50</v>
      </c>
      <c r="C48" s="11">
        <v>130</v>
      </c>
      <c r="D48" t="s">
        <v>381</v>
      </c>
      <c r="E48" t="s">
        <v>382</v>
      </c>
      <c r="F48" t="s">
        <v>378</v>
      </c>
      <c r="G48" s="11">
        <v>6500</v>
      </c>
      <c r="H48" t="s">
        <v>195</v>
      </c>
      <c r="I48" s="11">
        <v>50</v>
      </c>
      <c r="J48" t="s">
        <v>379</v>
      </c>
    </row>
    <row r="49" spans="1:10" x14ac:dyDescent="0.2">
      <c r="A49" s="1" t="s">
        <v>383</v>
      </c>
      <c r="B49" s="11">
        <v>50</v>
      </c>
      <c r="C49" s="11">
        <v>100</v>
      </c>
      <c r="D49" t="s">
        <v>384</v>
      </c>
      <c r="E49" t="s">
        <v>385</v>
      </c>
      <c r="F49" t="s">
        <v>378</v>
      </c>
      <c r="G49" s="11">
        <v>5000</v>
      </c>
      <c r="H49" t="s">
        <v>195</v>
      </c>
      <c r="I49" s="11">
        <v>50</v>
      </c>
      <c r="J49" t="s">
        <v>379</v>
      </c>
    </row>
    <row r="50" spans="1:10" x14ac:dyDescent="0.2">
      <c r="A50" s="1" t="s">
        <v>386</v>
      </c>
      <c r="B50" s="11">
        <v>1</v>
      </c>
      <c r="C50" s="11">
        <v>4000</v>
      </c>
      <c r="D50" t="s">
        <v>387</v>
      </c>
      <c r="E50" t="s">
        <v>388</v>
      </c>
      <c r="F50" t="s">
        <v>340</v>
      </c>
      <c r="G50" s="11">
        <v>4000</v>
      </c>
      <c r="H50" t="s">
        <v>195</v>
      </c>
      <c r="I50" s="11">
        <v>1</v>
      </c>
    </row>
    <row r="51" spans="1:10" x14ac:dyDescent="0.2">
      <c r="A51" s="1" t="s">
        <v>389</v>
      </c>
      <c r="B51" s="11">
        <v>1</v>
      </c>
      <c r="C51" s="11">
        <v>5000</v>
      </c>
      <c r="D51" t="s">
        <v>390</v>
      </c>
      <c r="E51" t="s">
        <v>390</v>
      </c>
      <c r="F51" t="s">
        <v>340</v>
      </c>
      <c r="G51" s="11">
        <v>5000</v>
      </c>
      <c r="H51" t="s">
        <v>195</v>
      </c>
      <c r="I51" s="11">
        <v>1</v>
      </c>
    </row>
    <row r="52" spans="1:10" x14ac:dyDescent="0.2">
      <c r="A52" s="1" t="s">
        <v>391</v>
      </c>
      <c r="B52" s="11">
        <v>50000</v>
      </c>
      <c r="C52" s="11">
        <v>1</v>
      </c>
      <c r="D52" t="s">
        <v>392</v>
      </c>
      <c r="E52" t="s">
        <v>392</v>
      </c>
      <c r="F52" t="s">
        <v>340</v>
      </c>
      <c r="G52" s="11">
        <v>50000</v>
      </c>
      <c r="H52" t="s">
        <v>195</v>
      </c>
      <c r="I52" s="11">
        <v>50000</v>
      </c>
      <c r="J52" t="s">
        <v>393</v>
      </c>
    </row>
    <row r="53" spans="1:10" x14ac:dyDescent="0.2">
      <c r="A53" s="1" t="s">
        <v>394</v>
      </c>
      <c r="B53" s="11">
        <v>1</v>
      </c>
      <c r="C53" s="11">
        <v>8000</v>
      </c>
      <c r="D53" t="s">
        <v>395</v>
      </c>
      <c r="E53" t="s">
        <v>396</v>
      </c>
      <c r="F53" t="s">
        <v>340</v>
      </c>
      <c r="G53" s="11">
        <v>8000</v>
      </c>
      <c r="H53" t="s">
        <v>195</v>
      </c>
      <c r="I53" s="11">
        <v>1</v>
      </c>
    </row>
    <row r="54" spans="1:10" x14ac:dyDescent="0.2">
      <c r="A54" s="1" t="s">
        <v>397</v>
      </c>
      <c r="B54" s="11">
        <v>1</v>
      </c>
      <c r="C54" s="11">
        <v>4000</v>
      </c>
      <c r="D54" t="s">
        <v>398</v>
      </c>
      <c r="E54" t="s">
        <v>399</v>
      </c>
      <c r="F54" t="s">
        <v>93</v>
      </c>
      <c r="G54" s="11">
        <v>4000</v>
      </c>
      <c r="H54" t="s">
        <v>195</v>
      </c>
      <c r="I54" s="11">
        <v>1</v>
      </c>
    </row>
    <row r="55" spans="1:10" x14ac:dyDescent="0.2">
      <c r="A55" s="1" t="s">
        <v>400</v>
      </c>
      <c r="B55" s="11">
        <v>3</v>
      </c>
      <c r="C55" s="11">
        <v>2000</v>
      </c>
      <c r="D55" t="s">
        <v>401</v>
      </c>
      <c r="E55" t="s">
        <v>402</v>
      </c>
      <c r="F55" t="s">
        <v>93</v>
      </c>
      <c r="G55" s="11">
        <v>6000</v>
      </c>
      <c r="H55" t="s">
        <v>195</v>
      </c>
      <c r="I55" s="1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2025-07-02T10:21:17Z</dcterms:modified>
</cp:coreProperties>
</file>